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H98"/>
  <c r="J98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7"/>
  <c r="D7" s="1"/>
  <c r="B15"/>
  <c r="D15" s="1"/>
  <c r="B23"/>
  <c r="D23" s="1"/>
  <c r="B27"/>
  <c r="D27" s="1"/>
  <c r="B39"/>
  <c r="D39" s="1"/>
  <c r="B47"/>
  <c r="D47" s="1"/>
  <c r="B51"/>
  <c r="D51" s="1"/>
  <c r="B59"/>
  <c r="D59" s="1"/>
  <c r="B71"/>
  <c r="D71" s="1"/>
  <c r="B79"/>
  <c r="D79" s="1"/>
  <c r="B83"/>
  <c r="D83" s="1"/>
  <c r="B91"/>
  <c r="D91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B36"/>
  <c r="D36" s="1"/>
  <c r="Q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B11"/>
  <c r="D11" s="1"/>
  <c r="B19"/>
  <c r="D19" s="1"/>
  <c r="B31"/>
  <c r="D31" s="1"/>
  <c r="Q31" s="1"/>
  <c r="B35"/>
  <c r="D35" s="1"/>
  <c r="Q35" s="1"/>
  <c r="B43"/>
  <c r="D43" s="1"/>
  <c r="B55"/>
  <c r="D55" s="1"/>
  <c r="B63"/>
  <c r="D63" s="1"/>
  <c r="Q63" s="1"/>
  <c r="B67"/>
  <c r="D67" s="1"/>
  <c r="B75"/>
  <c r="D75" s="1"/>
  <c r="B87"/>
  <c r="D87" s="1"/>
  <c r="B95"/>
  <c r="D95" s="1"/>
  <c r="B5"/>
  <c r="D5" s="1"/>
  <c r="Q5" s="1"/>
  <c r="B9"/>
  <c r="D9" s="1"/>
  <c r="B13"/>
  <c r="D13" s="1"/>
  <c r="B17"/>
  <c r="D17" s="1"/>
  <c r="Q17" s="1"/>
  <c r="B21"/>
  <c r="D21" s="1"/>
  <c r="Q21" s="1"/>
  <c r="B25"/>
  <c r="D25" s="1"/>
  <c r="B29"/>
  <c r="D29" s="1"/>
  <c r="B33"/>
  <c r="D33" s="1"/>
  <c r="Q33" s="1"/>
  <c r="B37"/>
  <c r="D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65"/>
  <c r="Q47"/>
  <c r="Q67"/>
  <c r="Q53"/>
  <c r="Q37"/>
  <c r="Q15"/>
  <c r="Q64"/>
  <c r="Q32"/>
  <c r="Q85"/>
  <c r="Q69"/>
  <c r="Q52"/>
  <c r="Q3"/>
  <c r="Q81"/>
  <c r="T2" i="82"/>
  <c r="T2" i="79"/>
  <c r="DM99" i="11"/>
  <c r="Q79" i="81"/>
  <c r="Q93"/>
  <c r="Q77"/>
  <c r="Q61"/>
  <c r="Q45"/>
  <c r="Q29"/>
  <c r="Q13"/>
  <c r="Q92"/>
  <c r="Q76"/>
  <c r="Q60"/>
  <c r="Q44"/>
  <c r="Q28"/>
  <c r="Q12"/>
  <c r="Q95"/>
  <c r="Q89"/>
  <c r="Q73"/>
  <c r="Q57"/>
  <c r="Q41"/>
  <c r="Q25"/>
  <c r="Q9"/>
  <c r="Q88"/>
  <c r="Q72"/>
  <c r="Q56"/>
  <c r="Q40"/>
  <c r="Q24"/>
  <c r="Q8"/>
  <c r="Q98"/>
  <c r="Q55"/>
  <c r="Q75"/>
  <c r="Q43"/>
  <c r="Q11"/>
  <c r="Q91"/>
  <c r="Q59"/>
  <c r="Q27"/>
  <c r="Q71"/>
  <c r="Q39"/>
  <c r="Q7"/>
  <c r="Q87"/>
  <c r="Q23"/>
  <c r="Q19"/>
  <c r="Q83"/>
  <c r="Q5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B31" i="63" s="1"/>
  <c r="AJ31" i="14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B47" i="63" s="1"/>
  <c r="AJ47" i="14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B63" i="63" s="1"/>
  <c r="AJ63" i="14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B67" i="63" s="1"/>
  <c r="AJ67" i="14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2" i="63"/>
  <c r="AB60"/>
  <c r="AB48"/>
  <c r="AB32"/>
  <c r="AB28"/>
  <c r="AB24"/>
  <c r="AB16"/>
  <c r="AB97"/>
  <c r="AB89"/>
  <c r="AB83"/>
  <c r="AB51"/>
  <c r="AB27"/>
  <c r="AB97" i="62"/>
  <c r="AB89"/>
  <c r="AB81"/>
  <c r="AB77"/>
  <c r="AB73"/>
  <c r="AB65"/>
  <c r="AB61"/>
  <c r="AB41"/>
  <c r="AB29"/>
  <c r="AB60"/>
  <c r="AB40"/>
  <c r="AB88" i="61"/>
  <c r="AB76"/>
  <c r="AB68"/>
  <c r="AB64"/>
  <c r="AB52"/>
  <c r="AB48"/>
  <c r="AB36"/>
  <c r="AB28"/>
  <c r="AB4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F57" s="1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F69" s="1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F41" s="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F79" s="1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U42"/>
  <c r="U41"/>
  <c r="U40"/>
  <c r="U39"/>
  <c r="F39"/>
  <c r="U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U15"/>
  <c r="F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U88"/>
  <c r="F88"/>
  <c r="U87"/>
  <c r="F87"/>
  <c r="U86"/>
  <c r="N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U44"/>
  <c r="N44"/>
  <c r="U43"/>
  <c r="F43"/>
  <c r="U42"/>
  <c r="N42"/>
  <c r="F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F88"/>
  <c r="U87"/>
  <c r="F87"/>
  <c r="U86"/>
  <c r="U85"/>
  <c r="F85"/>
  <c r="U84"/>
  <c r="U83"/>
  <c r="F83"/>
  <c r="U82"/>
  <c r="U81"/>
  <c r="F81"/>
  <c r="U80"/>
  <c r="U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9" i="81" l="1"/>
  <c r="C99"/>
  <c r="O99"/>
  <c r="L99"/>
  <c r="I99"/>
  <c r="B99" i="61"/>
  <c r="B99" i="63"/>
  <c r="F88" i="55"/>
  <c r="F42"/>
  <c r="F32"/>
  <c r="F28"/>
  <c r="F12"/>
  <c r="F94" i="56"/>
  <c r="F86"/>
  <c r="F84"/>
  <c r="F72"/>
  <c r="F66"/>
  <c r="F54"/>
  <c r="F44"/>
  <c r="F36"/>
  <c r="F28"/>
  <c r="F26"/>
  <c r="F18"/>
  <c r="F16"/>
  <c r="F4"/>
  <c r="F84" i="57"/>
  <c r="F98" i="61"/>
  <c r="F96"/>
  <c r="F86"/>
  <c r="F80"/>
  <c r="F66"/>
  <c r="F62"/>
  <c r="F58"/>
  <c r="F56"/>
  <c r="F54"/>
  <c r="F40"/>
  <c r="F26"/>
  <c r="F98" i="62"/>
  <c r="F96"/>
  <c r="F86"/>
  <c r="F82"/>
  <c r="F38"/>
  <c r="F34"/>
  <c r="F28"/>
  <c r="F20"/>
  <c r="F16"/>
  <c r="F14"/>
  <c r="F90" i="63"/>
  <c r="F84"/>
  <c r="F74"/>
  <c r="F68"/>
  <c r="F66"/>
  <c r="F48"/>
  <c r="F46"/>
  <c r="F40"/>
  <c r="F36"/>
  <c r="F26"/>
  <c r="F16"/>
  <c r="F61" i="61"/>
  <c r="C99" i="63"/>
  <c r="F43" i="62"/>
  <c r="F10"/>
  <c r="F89" i="61"/>
  <c r="F45"/>
  <c r="F90" i="56"/>
  <c r="F63"/>
  <c r="F46"/>
  <c r="F29"/>
  <c r="C99"/>
  <c r="B99"/>
  <c r="F57" i="55"/>
  <c r="F56"/>
  <c r="C99"/>
  <c r="F8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N55"/>
  <c r="N56"/>
  <c r="N59"/>
  <c r="N60"/>
  <c r="N63"/>
  <c r="N64"/>
  <c r="N67"/>
  <c r="N68"/>
  <c r="O68" s="1"/>
  <c r="N71"/>
  <c r="N72"/>
  <c r="N75"/>
  <c r="N76"/>
  <c r="N79"/>
  <c r="N80"/>
  <c r="O80" s="1"/>
  <c r="N83"/>
  <c r="N84"/>
  <c r="O84" s="1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O32"/>
  <c r="V40"/>
  <c r="V47"/>
  <c r="V16"/>
  <c r="V24"/>
  <c r="V87"/>
  <c r="O98"/>
  <c r="V24" i="56"/>
  <c r="V26"/>
  <c r="O35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80"/>
  <c r="V3"/>
  <c r="V66"/>
  <c r="V82"/>
  <c r="O47" i="56"/>
  <c r="V59"/>
  <c r="V94"/>
  <c r="V12" i="55"/>
  <c r="V28"/>
  <c r="V44"/>
  <c r="V60"/>
  <c r="V18" i="56"/>
  <c r="V32"/>
  <c r="V48"/>
  <c r="V50"/>
  <c r="B99" i="55"/>
  <c r="F3"/>
  <c r="K99"/>
  <c r="F5"/>
  <c r="G18"/>
  <c r="O19"/>
  <c r="N20"/>
  <c r="O20" s="1"/>
  <c r="F21"/>
  <c r="N36"/>
  <c r="F37"/>
  <c r="N52"/>
  <c r="F53"/>
  <c r="O68"/>
  <c r="O84"/>
  <c r="O5" i="56"/>
  <c r="O21"/>
  <c r="O37"/>
  <c r="O53"/>
  <c r="O61"/>
  <c r="O69"/>
  <c r="O93"/>
  <c r="O70" i="55"/>
  <c r="V39" i="56"/>
  <c r="V44"/>
  <c r="V63"/>
  <c r="V82"/>
  <c r="J99" i="55"/>
  <c r="N24"/>
  <c r="O24" s="1"/>
  <c r="N40"/>
  <c r="O40" s="1"/>
  <c r="N56"/>
  <c r="O56" s="1"/>
  <c r="O71"/>
  <c r="O56" i="56"/>
  <c r="V41" i="58"/>
  <c r="V54"/>
  <c r="V75" i="55"/>
  <c r="V56" i="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6"/>
  <c r="V80"/>
  <c r="V88"/>
  <c r="F3" i="56"/>
  <c r="F99" s="1"/>
  <c r="V9"/>
  <c r="V13"/>
  <c r="V17"/>
  <c r="V21"/>
  <c r="V25"/>
  <c r="V29"/>
  <c r="V33"/>
  <c r="V37"/>
  <c r="V41"/>
  <c r="V45"/>
  <c r="V53"/>
  <c r="V57"/>
  <c r="V61"/>
  <c r="V69"/>
  <c r="V73"/>
  <c r="V81"/>
  <c r="V85"/>
  <c r="V89"/>
  <c r="V93"/>
  <c r="V97"/>
  <c r="N3" i="57"/>
  <c r="V46" i="58"/>
  <c r="V49"/>
  <c r="V97"/>
  <c r="N3" i="56"/>
  <c r="G88" i="57"/>
  <c r="N90"/>
  <c r="F91"/>
  <c r="K99" i="58"/>
  <c r="U99"/>
  <c r="F9"/>
  <c r="F17"/>
  <c r="V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45" i="58"/>
  <c r="O65"/>
  <c r="K99" i="81"/>
  <c r="M99" s="1"/>
  <c r="H99"/>
  <c r="J99" s="1"/>
  <c r="O48" i="57"/>
  <c r="E99" i="81"/>
  <c r="G99" s="1"/>
  <c r="O78" i="56"/>
  <c r="O66"/>
  <c r="O62"/>
  <c r="O54"/>
  <c r="O46"/>
  <c r="O30"/>
  <c r="O26"/>
  <c r="O10"/>
  <c r="O78" i="55"/>
  <c r="O66"/>
  <c r="O64" i="57"/>
  <c r="O51" i="56"/>
  <c r="O23"/>
  <c r="O7"/>
  <c r="G95" i="55"/>
  <c r="V95" s="1"/>
  <c r="G83"/>
  <c r="V83" s="1"/>
  <c r="G67"/>
  <c r="V67" s="1"/>
  <c r="G43"/>
  <c r="V43" s="1"/>
  <c r="G35"/>
  <c r="V35" s="1"/>
  <c r="G31"/>
  <c r="V31" s="1"/>
  <c r="G27"/>
  <c r="O65" i="56"/>
  <c r="O49"/>
  <c r="V27"/>
  <c r="O15"/>
  <c r="V11"/>
  <c r="O96"/>
  <c r="O92"/>
  <c r="O88"/>
  <c r="V77"/>
  <c r="O76"/>
  <c r="O72"/>
  <c r="O64"/>
  <c r="O60"/>
  <c r="O57"/>
  <c r="O52"/>
  <c r="O44"/>
  <c r="O40"/>
  <c r="O36"/>
  <c r="O25"/>
  <c r="O13"/>
  <c r="G74" i="55"/>
  <c r="O74" s="1"/>
  <c r="O62"/>
  <c r="G55"/>
  <c r="V55" s="1"/>
  <c r="G51"/>
  <c r="G39"/>
  <c r="V39" s="1"/>
  <c r="G7"/>
  <c r="V7" s="1"/>
  <c r="O4"/>
  <c r="O96"/>
  <c r="O92"/>
  <c r="V72"/>
  <c r="O52"/>
  <c r="O36"/>
  <c r="O93" i="58"/>
  <c r="O25"/>
  <c r="O57"/>
  <c r="G38" i="57"/>
  <c r="V38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7" l="1"/>
  <c r="Q99" i="81"/>
  <c r="O95" i="55"/>
  <c r="O83"/>
  <c r="O43"/>
  <c r="O35"/>
  <c r="V27"/>
  <c r="O27"/>
  <c r="O4" i="56"/>
  <c r="O51" i="55"/>
  <c r="V51"/>
  <c r="O49"/>
  <c r="O39"/>
  <c r="O7"/>
  <c r="O11" i="58"/>
  <c r="O9" i="57"/>
  <c r="O25"/>
  <c r="O38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I50" i="78"/>
  <c r="N66"/>
  <c r="B59"/>
  <c r="I32"/>
  <c r="L33"/>
  <c r="I80"/>
  <c r="Q35"/>
  <c r="L74"/>
  <c r="I74"/>
  <c r="P78"/>
  <c r="Q92"/>
  <c r="I35"/>
  <c r="O74"/>
  <c r="O33"/>
  <c r="Q26"/>
  <c r="O76"/>
  <c r="H89"/>
  <c r="P76"/>
  <c r="P83"/>
  <c r="H2"/>
  <c r="G52"/>
  <c r="H30"/>
  <c r="K86"/>
  <c r="B93"/>
  <c r="I37"/>
  <c r="L28"/>
  <c r="Q28"/>
  <c r="L84"/>
  <c r="Q9"/>
  <c r="O22"/>
  <c r="B85"/>
  <c r="B32"/>
  <c r="B20"/>
  <c r="H11"/>
  <c r="N14"/>
  <c r="Q44"/>
  <c r="O96"/>
  <c r="H68"/>
  <c r="O85"/>
  <c r="K12"/>
  <c r="B47"/>
  <c r="K77"/>
  <c r="I85"/>
  <c r="B65"/>
  <c r="H13"/>
  <c r="K25"/>
  <c r="G53"/>
  <c r="P34"/>
  <c r="B14"/>
  <c r="N10"/>
  <c r="H73"/>
  <c r="G80"/>
  <c r="N60"/>
  <c r="L83"/>
  <c r="H3"/>
  <c r="N47"/>
  <c r="K76"/>
  <c r="O57"/>
  <c r="Q97"/>
  <c r="Q29"/>
  <c r="G60"/>
  <c r="I66"/>
  <c r="G55"/>
  <c r="J23"/>
  <c r="L81"/>
  <c r="K74"/>
  <c r="J32"/>
  <c r="G84"/>
  <c r="G70"/>
  <c r="Q18"/>
  <c r="G62"/>
  <c r="J5"/>
  <c r="L50"/>
  <c r="I51"/>
  <c r="Q96"/>
  <c r="B28"/>
  <c r="O83"/>
  <c r="L43"/>
  <c r="Q82"/>
  <c r="B30"/>
  <c r="H59"/>
  <c r="Q81"/>
  <c r="H79"/>
  <c r="N42"/>
  <c r="I34"/>
  <c r="G21"/>
  <c r="N53"/>
  <c r="N45"/>
  <c r="H28"/>
  <c r="G83"/>
  <c r="J77"/>
  <c r="J19"/>
  <c r="N91"/>
  <c r="I44"/>
  <c r="J61"/>
  <c r="N78"/>
  <c r="L22"/>
  <c r="I62"/>
  <c r="J57"/>
  <c r="G17"/>
  <c r="K80"/>
  <c r="K59"/>
  <c r="I55"/>
  <c r="L9"/>
  <c r="L77"/>
  <c r="I54"/>
  <c r="H22"/>
  <c r="P71"/>
  <c r="J47"/>
  <c r="H20"/>
  <c r="H95"/>
  <c r="O91"/>
  <c r="G91"/>
  <c r="G79"/>
  <c r="N54"/>
  <c r="J18"/>
  <c r="I14"/>
  <c r="Q32"/>
  <c r="O79"/>
  <c r="B12"/>
  <c r="Q22"/>
  <c r="L27"/>
  <c r="K38"/>
  <c r="P6"/>
  <c r="P22"/>
  <c r="N24"/>
  <c r="K35"/>
  <c r="H29"/>
  <c r="P42"/>
  <c r="P63"/>
  <c r="J27"/>
  <c r="L14"/>
  <c r="L30"/>
  <c r="N88"/>
  <c r="P45"/>
  <c r="I81"/>
  <c r="I41"/>
  <c r="O70"/>
  <c r="K6"/>
  <c r="B51"/>
  <c r="I53"/>
  <c r="J98"/>
  <c r="H80"/>
  <c r="Q91"/>
  <c r="K90"/>
  <c r="P93"/>
  <c r="P52"/>
  <c r="Q12"/>
  <c r="Q64"/>
  <c r="J76"/>
  <c r="P96"/>
  <c r="N62"/>
  <c r="Q87"/>
  <c r="P75"/>
  <c r="G42"/>
  <c r="P16"/>
  <c r="B81"/>
  <c r="B80"/>
  <c r="I10"/>
  <c r="K27"/>
  <c r="B34"/>
  <c r="P25"/>
  <c r="I67"/>
  <c r="G19"/>
  <c r="G38"/>
  <c r="P54"/>
  <c r="L45"/>
  <c r="H24"/>
  <c r="G61"/>
  <c r="B63"/>
  <c r="L95"/>
  <c r="B60"/>
  <c r="Q75"/>
  <c r="Q47"/>
  <c r="Q7"/>
  <c r="B67"/>
  <c r="J82"/>
  <c r="J11"/>
  <c r="H5"/>
  <c r="J84"/>
  <c r="L6"/>
  <c r="O23"/>
  <c r="G29"/>
  <c r="H49"/>
  <c r="O27"/>
  <c r="O34"/>
  <c r="K28"/>
  <c r="B45"/>
  <c r="L21"/>
  <c r="C1"/>
  <c r="N96"/>
  <c r="G49"/>
  <c r="P47"/>
  <c r="L71"/>
  <c r="B29"/>
  <c r="Q4"/>
  <c r="H48"/>
  <c r="J59"/>
  <c r="N26"/>
  <c r="K13"/>
  <c r="G33"/>
  <c r="K64"/>
  <c r="Q39"/>
  <c r="K79"/>
  <c r="B33"/>
  <c r="G6"/>
  <c r="O3"/>
  <c r="J21"/>
  <c r="O89"/>
  <c r="O43"/>
  <c r="H62"/>
  <c r="N33"/>
  <c r="L46"/>
  <c r="H88"/>
  <c r="L8"/>
  <c r="Q65"/>
  <c r="N7"/>
  <c r="O75"/>
  <c r="N37"/>
  <c r="Q76"/>
  <c r="O90"/>
  <c r="H57"/>
  <c r="O4"/>
  <c r="Q79"/>
  <c r="N9"/>
  <c r="L12"/>
  <c r="N83"/>
  <c r="H92"/>
  <c r="G35"/>
  <c r="K69"/>
  <c r="I46"/>
  <c r="P32"/>
  <c r="B58"/>
  <c r="O87"/>
  <c r="N81"/>
  <c r="O55"/>
  <c r="N65"/>
  <c r="B25"/>
  <c r="N8"/>
  <c r="P39"/>
  <c r="K11"/>
  <c r="L44"/>
  <c r="J20"/>
  <c r="G66"/>
  <c r="L49"/>
  <c r="G87"/>
  <c r="K52"/>
  <c r="N40"/>
  <c r="B66"/>
  <c r="I73"/>
  <c r="B77"/>
  <c r="H44"/>
  <c r="P70"/>
  <c r="L97"/>
  <c r="H32"/>
  <c r="Q94"/>
  <c r="N70"/>
  <c r="Q48"/>
  <c r="B96"/>
  <c r="J88"/>
  <c r="H31"/>
  <c r="N68"/>
  <c r="L60"/>
  <c r="B57"/>
  <c r="L68"/>
  <c r="L75"/>
  <c r="O71"/>
  <c r="B50"/>
  <c r="G32"/>
  <c r="Q55"/>
  <c r="K15"/>
  <c r="B71"/>
  <c r="P11"/>
  <c r="J62"/>
  <c r="K17"/>
  <c r="B56"/>
  <c r="Q36"/>
  <c r="L65"/>
  <c r="P81"/>
  <c r="Q17"/>
  <c r="I7"/>
  <c r="O48"/>
  <c r="O98"/>
  <c r="N20"/>
  <c r="I26"/>
  <c r="K45"/>
  <c r="K19"/>
  <c r="G47"/>
  <c r="I91"/>
  <c r="O39"/>
  <c r="Q73"/>
  <c r="L80"/>
  <c r="G73"/>
  <c r="N90"/>
  <c r="J48"/>
  <c r="I90"/>
  <c r="P55"/>
  <c r="N49"/>
  <c r="G13"/>
  <c r="I39"/>
  <c r="H47"/>
  <c r="K71"/>
  <c r="G26"/>
  <c r="G72"/>
  <c r="K7"/>
  <c r="B18"/>
  <c r="Q46"/>
  <c r="Q54"/>
  <c r="B8"/>
  <c r="P58"/>
  <c r="B89"/>
  <c r="P62"/>
  <c r="O60"/>
  <c r="O65"/>
  <c r="G67"/>
  <c r="P84"/>
  <c r="N67"/>
  <c r="P29"/>
  <c r="I17"/>
  <c r="G93"/>
  <c r="L25"/>
  <c r="G16"/>
  <c r="O94"/>
  <c r="H45"/>
  <c r="P88"/>
  <c r="O16"/>
  <c r="O9"/>
  <c r="O77"/>
  <c r="I83"/>
  <c r="J6"/>
  <c r="Q15"/>
  <c r="P57"/>
  <c r="G10"/>
  <c r="Q77"/>
  <c r="K49"/>
  <c r="J53"/>
  <c r="Q61"/>
  <c r="J25"/>
  <c r="L13"/>
  <c r="I87"/>
  <c r="H38"/>
  <c r="Q58"/>
  <c r="K3"/>
  <c r="K95"/>
  <c r="I45"/>
  <c r="K43"/>
  <c r="K60"/>
  <c r="L59"/>
  <c r="I76"/>
  <c r="I65"/>
  <c r="K41"/>
  <c r="Q93"/>
  <c r="I82"/>
  <c r="N32"/>
  <c r="B24"/>
  <c r="N22"/>
  <c r="F1"/>
  <c r="H94"/>
  <c r="I36"/>
  <c r="N35"/>
  <c r="J83"/>
  <c r="G3"/>
  <c r="H33"/>
  <c r="J64"/>
  <c r="I68"/>
  <c r="P30"/>
  <c r="Q57"/>
  <c r="P53"/>
  <c r="B52"/>
  <c r="O31"/>
  <c r="K18"/>
  <c r="P67"/>
  <c r="H67"/>
  <c r="I58"/>
  <c r="L98"/>
  <c r="I49"/>
  <c r="N92"/>
  <c r="Q6"/>
  <c r="B5"/>
  <c r="K21"/>
  <c r="K83"/>
  <c r="K91"/>
  <c r="B83"/>
  <c r="H78"/>
  <c r="H15"/>
  <c r="H51"/>
  <c r="K96"/>
  <c r="N6"/>
  <c r="L62"/>
  <c r="G77"/>
  <c r="L37"/>
  <c r="L89"/>
  <c r="L55"/>
  <c r="J66"/>
  <c r="K87"/>
  <c r="L66"/>
  <c r="O10"/>
  <c r="P28"/>
  <c r="I38"/>
  <c r="L7"/>
  <c r="B97"/>
  <c r="K8"/>
  <c r="G63"/>
  <c r="J7"/>
  <c r="L31"/>
  <c r="O59"/>
  <c r="K29"/>
  <c r="J12"/>
  <c r="P90"/>
  <c r="O88"/>
  <c r="Q19"/>
  <c r="G2"/>
  <c r="O24"/>
  <c r="K34"/>
  <c r="O29"/>
  <c r="L47"/>
  <c r="L79"/>
  <c r="K22"/>
  <c r="N73"/>
  <c r="Q37"/>
  <c r="N5"/>
  <c r="P44"/>
  <c r="I23"/>
  <c r="N31"/>
  <c r="H82"/>
  <c r="Q89"/>
  <c r="B35"/>
  <c r="J38"/>
  <c r="Q34"/>
  <c r="O13"/>
  <c r="N11"/>
  <c r="B21"/>
  <c r="B41"/>
  <c r="O67"/>
  <c r="O62"/>
  <c r="J45"/>
  <c r="H16"/>
  <c r="L42"/>
  <c r="H27"/>
  <c r="Q10"/>
  <c r="H76"/>
  <c r="J69"/>
  <c r="K20"/>
  <c r="Q78"/>
  <c r="K97"/>
  <c r="O8"/>
  <c r="Q88"/>
  <c r="K70"/>
  <c r="J4"/>
  <c r="H19"/>
  <c r="K16"/>
  <c r="O73"/>
  <c r="H34"/>
  <c r="O5"/>
  <c r="B23"/>
  <c r="L40"/>
  <c r="L4"/>
  <c r="N13"/>
  <c r="J60"/>
  <c r="P48"/>
  <c r="B13"/>
  <c r="K30"/>
  <c r="Q27"/>
  <c r="O51"/>
  <c r="J24"/>
  <c r="G97"/>
  <c r="N87"/>
  <c r="N51"/>
  <c r="O14"/>
  <c r="H83"/>
  <c r="O40"/>
  <c r="Q42"/>
  <c r="Q84"/>
  <c r="Q25"/>
  <c r="G95"/>
  <c r="G56"/>
  <c r="B91"/>
  <c r="J92"/>
  <c r="O12"/>
  <c r="P95"/>
  <c r="J58"/>
  <c r="J3"/>
  <c r="K88"/>
  <c r="I79"/>
  <c r="Q80"/>
  <c r="L15"/>
  <c r="N97"/>
  <c r="G8"/>
  <c r="Q30"/>
  <c r="I84"/>
  <c r="N55"/>
  <c r="N94"/>
  <c r="O26"/>
  <c r="B15"/>
  <c r="N34"/>
  <c r="P80"/>
  <c r="N64"/>
  <c r="G5"/>
  <c r="G50"/>
  <c r="B87"/>
  <c r="G41"/>
  <c r="J67"/>
  <c r="G58"/>
  <c r="J46"/>
  <c r="B76"/>
  <c r="L3"/>
  <c r="B36"/>
  <c r="L26"/>
  <c r="K89"/>
  <c r="P85"/>
  <c r="Q5"/>
  <c r="N29"/>
  <c r="I12"/>
  <c r="P92"/>
  <c r="L72"/>
  <c r="O95"/>
  <c r="L34"/>
  <c r="H77"/>
  <c r="O30"/>
  <c r="P38"/>
  <c r="I13"/>
  <c r="N43"/>
  <c r="G44"/>
  <c r="B2"/>
  <c r="O61"/>
  <c r="I3"/>
  <c r="P4"/>
  <c r="B19"/>
  <c r="N46"/>
  <c r="Q62"/>
  <c r="P72"/>
  <c r="J72"/>
  <c r="P68"/>
  <c r="H6"/>
  <c r="L67"/>
  <c r="J89"/>
  <c r="Q69"/>
  <c r="H54"/>
  <c r="N41"/>
  <c r="K68"/>
  <c r="J8"/>
  <c r="G64"/>
  <c r="H52"/>
  <c r="I88"/>
  <c r="O35"/>
  <c r="G51"/>
  <c r="I25"/>
  <c r="P7"/>
  <c r="J80"/>
  <c r="H71"/>
  <c r="I33"/>
  <c r="P60"/>
  <c r="H66"/>
  <c r="J87"/>
  <c r="J68"/>
  <c r="H21"/>
  <c r="P43"/>
  <c r="Q95"/>
  <c r="N39"/>
  <c r="O38"/>
  <c r="N19"/>
  <c r="B46"/>
  <c r="G30"/>
  <c r="O7"/>
  <c r="K85"/>
  <c r="Q98"/>
  <c r="H63"/>
  <c r="I64"/>
  <c r="K82"/>
  <c r="P13"/>
  <c r="H56"/>
  <c r="N27"/>
  <c r="O63"/>
  <c r="N18"/>
  <c r="N3"/>
  <c r="I22"/>
  <c r="Q71"/>
  <c r="N23"/>
  <c r="I60"/>
  <c r="B7"/>
  <c r="P50"/>
  <c r="G71"/>
  <c r="K5"/>
  <c r="L52"/>
  <c r="G46"/>
  <c r="H98"/>
  <c r="J51"/>
  <c r="L93"/>
  <c r="N30"/>
  <c r="Q74"/>
  <c r="O52"/>
  <c r="O11"/>
  <c r="Q11"/>
  <c r="H43"/>
  <c r="G20"/>
  <c r="O6"/>
  <c r="B94"/>
  <c r="L61"/>
  <c r="H93"/>
  <c r="N74"/>
  <c r="K66"/>
  <c r="J55"/>
  <c r="O37"/>
  <c r="H64"/>
  <c r="L73"/>
  <c r="Q51"/>
  <c r="K61"/>
  <c r="P12"/>
  <c r="N63"/>
  <c r="L87"/>
  <c r="G59"/>
  <c r="J56"/>
  <c r="P35"/>
  <c r="G23"/>
  <c r="Q70"/>
  <c r="K57"/>
  <c r="K46"/>
  <c r="L91"/>
  <c r="J14"/>
  <c r="P33"/>
  <c r="J71"/>
  <c r="N76"/>
  <c r="J9"/>
  <c r="N17"/>
  <c r="K84"/>
  <c r="H86"/>
  <c r="H42"/>
  <c r="B73"/>
  <c r="I57"/>
  <c r="Q3"/>
  <c r="J22"/>
  <c r="N16"/>
  <c r="P41"/>
  <c r="N98"/>
  <c r="O32"/>
  <c r="B88"/>
  <c r="Q53"/>
  <c r="B17"/>
  <c r="L57"/>
  <c r="O50"/>
  <c r="G40"/>
  <c r="P15"/>
  <c r="L20"/>
  <c r="K31"/>
  <c r="Q23"/>
  <c r="L32"/>
  <c r="P87"/>
  <c r="I86"/>
  <c r="I78"/>
  <c r="P31"/>
  <c r="H26"/>
  <c r="I20"/>
  <c r="Q41"/>
  <c r="Q43"/>
  <c r="H84"/>
  <c r="Q60"/>
  <c r="G31"/>
  <c r="L18"/>
  <c r="L23"/>
  <c r="Q40"/>
  <c r="P36"/>
  <c r="G48"/>
  <c r="G81"/>
  <c r="O49"/>
  <c r="G4"/>
  <c r="G7"/>
  <c r="N56"/>
  <c r="N71"/>
  <c r="I6"/>
  <c r="L19"/>
  <c r="G25"/>
  <c r="J49"/>
  <c r="P65"/>
  <c r="O46"/>
  <c r="N36"/>
  <c r="O81"/>
  <c r="P17"/>
  <c r="P66"/>
  <c r="P8"/>
  <c r="K36"/>
  <c r="G9"/>
  <c r="G88"/>
  <c r="O21"/>
  <c r="G65"/>
  <c r="Q86"/>
  <c r="H25"/>
  <c r="K98"/>
  <c r="N79"/>
  <c r="B69"/>
  <c r="G82"/>
  <c r="Q31"/>
  <c r="G27"/>
  <c r="O19"/>
  <c r="P97"/>
  <c r="H35"/>
  <c r="L17"/>
  <c r="J40"/>
  <c r="H36"/>
  <c r="I42"/>
  <c r="Q67"/>
  <c r="K81"/>
  <c r="H46"/>
  <c r="G15"/>
  <c r="K75"/>
  <c r="P10"/>
  <c r="L92"/>
  <c r="Q50"/>
  <c r="K50"/>
  <c r="K4"/>
  <c r="I27"/>
  <c r="B4"/>
  <c r="P49"/>
  <c r="N86"/>
  <c r="D1"/>
  <c r="Q85"/>
  <c r="J97"/>
  <c r="G74"/>
  <c r="P77"/>
  <c r="I69"/>
  <c r="O28"/>
  <c r="P86"/>
  <c r="H40"/>
  <c r="O20"/>
  <c r="Q33"/>
  <c r="K78"/>
  <c r="H37"/>
  <c r="I4"/>
  <c r="K33"/>
  <c r="J44"/>
  <c r="G78"/>
  <c r="G94"/>
  <c r="K56"/>
  <c r="J41"/>
  <c r="K58"/>
  <c r="N57"/>
  <c r="N61"/>
  <c r="I97"/>
  <c r="B27"/>
  <c r="I77"/>
  <c r="B48"/>
  <c r="K67"/>
  <c r="J63"/>
  <c r="H74"/>
  <c r="O92"/>
  <c r="B11"/>
  <c r="B9"/>
  <c r="H69"/>
  <c r="H8"/>
  <c r="O44"/>
  <c r="H91"/>
  <c r="B26"/>
  <c r="O78"/>
  <c r="J16"/>
  <c r="N77"/>
  <c r="O36"/>
  <c r="H58"/>
  <c r="I31"/>
  <c r="I8"/>
  <c r="I24"/>
  <c r="G43"/>
  <c r="K26"/>
  <c r="I92"/>
  <c r="K72"/>
  <c r="L70"/>
  <c r="G57"/>
  <c r="P26"/>
  <c r="K42"/>
  <c r="L16"/>
  <c r="B92"/>
  <c r="H60"/>
  <c r="N50"/>
  <c r="H65"/>
  <c r="O17"/>
  <c r="O25"/>
  <c r="J50"/>
  <c r="B70"/>
  <c r="G34"/>
  <c r="L85"/>
  <c r="K48"/>
  <c r="L54"/>
  <c r="Q16"/>
  <c r="H90"/>
  <c r="H97"/>
  <c r="I11"/>
  <c r="K92"/>
  <c r="L90"/>
  <c r="H61"/>
  <c r="G89"/>
  <c r="I93"/>
  <c r="L41"/>
  <c r="L76"/>
  <c r="N12"/>
  <c r="G90"/>
  <c r="O45"/>
  <c r="O93"/>
  <c r="G18"/>
  <c r="J42"/>
  <c r="O41"/>
  <c r="I59"/>
  <c r="J96"/>
  <c r="G39"/>
  <c r="I47"/>
  <c r="J75"/>
  <c r="I18"/>
  <c r="K40"/>
  <c r="P94"/>
  <c r="K55"/>
  <c r="P14"/>
  <c r="B95"/>
  <c r="N84"/>
  <c r="I29"/>
  <c r="O54"/>
  <c r="Q13"/>
  <c r="K32"/>
  <c r="Q49"/>
  <c r="B54"/>
  <c r="N75"/>
  <c r="P74"/>
  <c r="J74"/>
  <c r="G76"/>
  <c r="B62"/>
  <c r="L56"/>
  <c r="I61"/>
  <c r="B39"/>
  <c r="L63"/>
  <c r="J91"/>
  <c r="N15"/>
  <c r="I72"/>
  <c r="Q38"/>
  <c r="Q14"/>
  <c r="H70"/>
  <c r="O84"/>
  <c r="P59"/>
  <c r="O66"/>
  <c r="O18"/>
  <c r="B75"/>
  <c r="N44"/>
  <c r="N82"/>
  <c r="K53"/>
  <c r="P23"/>
  <c r="J90"/>
  <c r="B31"/>
  <c r="P37"/>
  <c r="E1"/>
  <c r="N25"/>
  <c r="H14"/>
  <c r="K65"/>
  <c r="P46"/>
  <c r="H7"/>
  <c r="I89"/>
  <c r="B68"/>
  <c r="J34"/>
  <c r="I96"/>
  <c r="B22"/>
  <c r="H55"/>
  <c r="L88"/>
  <c r="J10"/>
  <c r="L51"/>
  <c r="P98"/>
  <c r="L96"/>
  <c r="O82"/>
  <c r="K10"/>
  <c r="J94"/>
  <c r="K24"/>
  <c r="I94"/>
  <c r="L69"/>
  <c r="Q90"/>
  <c r="J26"/>
  <c r="Q68"/>
  <c r="G85"/>
  <c r="O42"/>
  <c r="B44"/>
  <c r="I28"/>
  <c r="L58"/>
  <c r="O47"/>
  <c r="G75"/>
  <c r="L5"/>
  <c r="L29"/>
  <c r="P69"/>
  <c r="I5"/>
  <c r="H53"/>
  <c r="L39"/>
  <c r="N21"/>
  <c r="L64"/>
  <c r="B72"/>
  <c r="L35"/>
  <c r="H39"/>
  <c r="Q59"/>
  <c r="G14"/>
  <c r="B55"/>
  <c r="N4"/>
  <c r="K54"/>
  <c r="B98"/>
  <c r="P51"/>
  <c r="I21"/>
  <c r="J52"/>
  <c r="G28"/>
  <c r="B78"/>
  <c r="K14"/>
  <c r="H23"/>
  <c r="Q20"/>
  <c r="G22"/>
  <c r="J70"/>
  <c r="L11"/>
  <c r="P79"/>
  <c r="G11"/>
  <c r="P9"/>
  <c r="J54"/>
  <c r="I56"/>
  <c r="H12"/>
  <c r="N95"/>
  <c r="G69"/>
  <c r="O97"/>
  <c r="B16"/>
  <c r="J73"/>
  <c r="N80"/>
  <c r="H81"/>
  <c r="B43"/>
  <c r="O53"/>
  <c r="B84"/>
  <c r="H85"/>
  <c r="J39"/>
  <c r="G36"/>
  <c r="L86"/>
  <c r="I30"/>
  <c r="G68"/>
  <c r="J15"/>
  <c r="Q63"/>
  <c r="G98"/>
  <c r="P73"/>
  <c r="I16"/>
  <c r="J43"/>
  <c r="J36"/>
  <c r="G12"/>
  <c r="B74"/>
  <c r="O72"/>
  <c r="P19"/>
  <c r="K47"/>
  <c r="Q24"/>
  <c r="N85"/>
  <c r="N28"/>
  <c r="N48"/>
  <c r="P24"/>
  <c r="H96"/>
  <c r="K62"/>
  <c r="H17"/>
  <c r="K51"/>
  <c r="Q21"/>
  <c r="G96"/>
  <c r="I98"/>
  <c r="P20"/>
  <c r="J33"/>
  <c r="P64"/>
  <c r="B42"/>
  <c r="K63"/>
  <c r="J31"/>
  <c r="P61"/>
  <c r="B40"/>
  <c r="I95"/>
  <c r="I71"/>
  <c r="N52"/>
  <c r="B82"/>
  <c r="P82"/>
  <c r="K9"/>
  <c r="N58"/>
  <c r="J81"/>
  <c r="I70"/>
  <c r="P89"/>
  <c r="H41"/>
  <c r="P91"/>
  <c r="J35"/>
  <c r="P5"/>
  <c r="L78"/>
  <c r="B38"/>
  <c r="N59"/>
  <c r="N69"/>
  <c r="J78"/>
  <c r="J29"/>
  <c r="O86"/>
  <c r="J13"/>
  <c r="O15"/>
  <c r="J85"/>
  <c r="Q52"/>
  <c r="N89"/>
  <c r="Q8"/>
  <c r="L53"/>
  <c r="G24"/>
  <c r="B79"/>
  <c r="J65"/>
  <c r="O64"/>
  <c r="P40"/>
  <c r="B53"/>
  <c r="J95"/>
  <c r="H75"/>
  <c r="O56"/>
  <c r="B61"/>
  <c r="H72"/>
  <c r="B64"/>
  <c r="I48"/>
  <c r="L24"/>
  <c r="Q45"/>
  <c r="I40"/>
  <c r="L36"/>
  <c r="P18"/>
  <c r="I63"/>
  <c r="P21"/>
  <c r="Q83"/>
  <c r="I43"/>
  <c r="B49"/>
  <c r="H87"/>
  <c r="H18"/>
  <c r="G92"/>
  <c r="B10"/>
  <c r="I15"/>
  <c r="L94"/>
  <c r="I19"/>
  <c r="Q66"/>
  <c r="K39"/>
  <c r="J37"/>
  <c r="L38"/>
  <c r="G54"/>
  <c r="G86"/>
  <c r="J28"/>
  <c r="Q72"/>
  <c r="H4"/>
  <c r="N93"/>
  <c r="L82"/>
  <c r="K37"/>
  <c r="H9"/>
  <c r="B6"/>
  <c r="P27"/>
  <c r="J17"/>
  <c r="J79"/>
  <c r="O69"/>
  <c r="O68"/>
  <c r="K93"/>
  <c r="K44"/>
  <c r="N38"/>
  <c r="B3"/>
  <c r="B90"/>
  <c r="J86"/>
  <c r="I52"/>
  <c r="N72"/>
  <c r="P3"/>
  <c r="K94"/>
  <c r="G45"/>
  <c r="I9"/>
  <c r="B86"/>
  <c r="K23"/>
  <c r="H10"/>
  <c r="K73"/>
  <c r="J93"/>
  <c r="H50"/>
  <c r="P56"/>
  <c r="G37"/>
  <c r="J30"/>
  <c r="Q56"/>
  <c r="L48"/>
  <c r="O80"/>
  <c r="I75"/>
  <c r="B37"/>
  <c r="L10"/>
  <c r="O58"/>
  <c r="E37" l="1"/>
  <c r="C37"/>
  <c r="D37"/>
  <c r="F37"/>
  <c r="M75"/>
  <c r="C86"/>
  <c r="D86"/>
  <c r="F86"/>
  <c r="E86"/>
  <c r="M9"/>
  <c r="P99"/>
  <c r="R72"/>
  <c r="M52"/>
  <c r="C90"/>
  <c r="D90"/>
  <c r="E90"/>
  <c r="F90"/>
  <c r="E3"/>
  <c r="D3"/>
  <c r="C3"/>
  <c r="B99"/>
  <c r="F3"/>
  <c r="R38"/>
  <c r="E6"/>
  <c r="F6"/>
  <c r="C6"/>
  <c r="D6"/>
  <c r="R93"/>
  <c r="M19"/>
  <c r="M15"/>
  <c r="C10"/>
  <c r="F10"/>
  <c r="E10"/>
  <c r="D10"/>
  <c r="E49"/>
  <c r="D49"/>
  <c r="F49"/>
  <c r="C49"/>
  <c r="M43"/>
  <c r="M63"/>
  <c r="M40"/>
  <c r="M48"/>
  <c r="C64"/>
  <c r="F64"/>
  <c r="E64"/>
  <c r="D64"/>
  <c r="E61"/>
  <c r="F61"/>
  <c r="D61"/>
  <c r="C61"/>
  <c r="E53"/>
  <c r="C53"/>
  <c r="F53"/>
  <c r="D53"/>
  <c r="D79"/>
  <c r="C79"/>
  <c r="E79"/>
  <c r="F79"/>
  <c r="R89"/>
  <c r="R69"/>
  <c r="R59"/>
  <c r="D38"/>
  <c r="E38"/>
  <c r="F38"/>
  <c r="C38"/>
  <c r="M70"/>
  <c r="R58"/>
  <c r="F82"/>
  <c r="E82"/>
  <c r="D82"/>
  <c r="C82"/>
  <c r="R52"/>
  <c r="M71"/>
  <c r="M95"/>
  <c r="D40"/>
  <c r="F40"/>
  <c r="C40"/>
  <c r="E40"/>
  <c r="D42"/>
  <c r="E42"/>
  <c r="C42"/>
  <c r="F42"/>
  <c r="M98"/>
  <c r="R48"/>
  <c r="R28"/>
  <c r="R85"/>
  <c r="E74"/>
  <c r="D74"/>
  <c r="F74"/>
  <c r="C74"/>
  <c r="M16"/>
  <c r="M30"/>
  <c r="E84"/>
  <c r="F84"/>
  <c r="C84"/>
  <c r="D84"/>
  <c r="C43"/>
  <c r="E43"/>
  <c r="F43"/>
  <c r="D43"/>
  <c r="R80"/>
  <c r="C16"/>
  <c r="D16"/>
  <c r="F16"/>
  <c r="E16"/>
  <c r="R95"/>
  <c r="M56"/>
  <c r="D78"/>
  <c r="C78"/>
  <c r="F78"/>
  <c r="E78"/>
  <c r="M21"/>
  <c r="F98"/>
  <c r="D98"/>
  <c r="E98"/>
  <c r="C98"/>
  <c r="R4"/>
  <c r="C55"/>
  <c r="E55"/>
  <c r="D55"/>
  <c r="F55"/>
  <c r="E72"/>
  <c r="C72"/>
  <c r="F72"/>
  <c r="D72"/>
  <c r="R21"/>
  <c r="M5"/>
  <c r="M28"/>
  <c r="F44"/>
  <c r="D44"/>
  <c r="E44"/>
  <c r="C44"/>
  <c r="M94"/>
  <c r="C22"/>
  <c r="F22"/>
  <c r="E22"/>
  <c r="D22"/>
  <c r="M96"/>
  <c r="F68"/>
  <c r="E68"/>
  <c r="C68"/>
  <c r="D68"/>
  <c r="M89"/>
  <c r="R25"/>
  <c r="D31"/>
  <c r="C31"/>
  <c r="E31"/>
  <c r="F31"/>
  <c r="R82"/>
  <c r="R44"/>
  <c r="C75"/>
  <c r="F75"/>
  <c r="D75"/>
  <c r="E75"/>
  <c r="M72"/>
  <c r="R15"/>
  <c r="E39"/>
  <c r="D39"/>
  <c r="C39"/>
  <c r="F39"/>
  <c r="M61"/>
  <c r="C62"/>
  <c r="D62"/>
  <c r="E62"/>
  <c r="F62"/>
  <c r="R75"/>
  <c r="E54"/>
  <c r="F54"/>
  <c r="D54"/>
  <c r="C54"/>
  <c r="M29"/>
  <c r="R84"/>
  <c r="E95"/>
  <c r="D95"/>
  <c r="F95"/>
  <c r="C95"/>
  <c r="M18"/>
  <c r="M47"/>
  <c r="M59"/>
  <c r="R12"/>
  <c r="M93"/>
  <c r="M11"/>
  <c r="D70"/>
  <c r="C70"/>
  <c r="E70"/>
  <c r="F70"/>
  <c r="R50"/>
  <c r="E92"/>
  <c r="F92"/>
  <c r="D92"/>
  <c r="C92"/>
  <c r="M92"/>
  <c r="M24"/>
  <c r="M8"/>
  <c r="M31"/>
  <c r="R77"/>
  <c r="E26"/>
  <c r="D26"/>
  <c r="C26"/>
  <c r="F26"/>
  <c r="C9"/>
  <c r="F9"/>
  <c r="D9"/>
  <c r="E9"/>
  <c r="C11"/>
  <c r="D11"/>
  <c r="F11"/>
  <c r="E11"/>
  <c r="E48"/>
  <c r="F48"/>
  <c r="C48"/>
  <c r="D48"/>
  <c r="M77"/>
  <c r="E27"/>
  <c r="C27"/>
  <c r="D27"/>
  <c r="F27"/>
  <c r="M97"/>
  <c r="R61"/>
  <c r="R57"/>
  <c r="M4"/>
  <c r="M69"/>
  <c r="R86"/>
  <c r="D4"/>
  <c r="E4"/>
  <c r="C4"/>
  <c r="F4"/>
  <c r="M27"/>
  <c r="M42"/>
  <c r="D69"/>
  <c r="F69"/>
  <c r="E69"/>
  <c r="C69"/>
  <c r="R79"/>
  <c r="R36"/>
  <c r="M6"/>
  <c r="R71"/>
  <c r="R56"/>
  <c r="M20"/>
  <c r="M78"/>
  <c r="M86"/>
  <c r="F17"/>
  <c r="D17"/>
  <c r="E17"/>
  <c r="C17"/>
  <c r="F88"/>
  <c r="C88"/>
  <c r="D88"/>
  <c r="E88"/>
  <c r="R98"/>
  <c r="R16"/>
  <c r="Q99"/>
  <c r="M57"/>
  <c r="E73"/>
  <c r="D73"/>
  <c r="F73"/>
  <c r="C73"/>
  <c r="R17"/>
  <c r="R76"/>
  <c r="R63"/>
  <c r="R74"/>
  <c r="F94"/>
  <c r="C94"/>
  <c r="E94"/>
  <c r="D94"/>
  <c r="R30"/>
  <c r="D7"/>
  <c r="F7"/>
  <c r="E7"/>
  <c r="C7"/>
  <c r="M60"/>
  <c r="R23"/>
  <c r="M22"/>
  <c r="R3"/>
  <c r="N99"/>
  <c r="R18"/>
  <c r="R27"/>
  <c r="M64"/>
  <c r="E46"/>
  <c r="F46"/>
  <c r="D46"/>
  <c r="C46"/>
  <c r="R19"/>
  <c r="R39"/>
  <c r="M33"/>
  <c r="M25"/>
  <c r="M88"/>
  <c r="R41"/>
  <c r="R46"/>
  <c r="C19"/>
  <c r="D19"/>
  <c r="E19"/>
  <c r="F19"/>
  <c r="M3"/>
  <c r="I99"/>
  <c r="R43"/>
  <c r="M13"/>
  <c r="M12"/>
  <c r="R29"/>
  <c r="F36"/>
  <c r="D36"/>
  <c r="E36"/>
  <c r="C36"/>
  <c r="L99"/>
  <c r="E76"/>
  <c r="D76"/>
  <c r="C76"/>
  <c r="F76"/>
  <c r="C87"/>
  <c r="D87"/>
  <c r="F87"/>
  <c r="E87"/>
  <c r="R64"/>
  <c r="R34"/>
  <c r="D15"/>
  <c r="F15"/>
  <c r="C15"/>
  <c r="E15"/>
  <c r="R94"/>
  <c r="R55"/>
  <c r="M84"/>
  <c r="R97"/>
  <c r="M79"/>
  <c r="J99"/>
  <c r="D91"/>
  <c r="E91"/>
  <c r="C91"/>
  <c r="F91"/>
  <c r="R51"/>
  <c r="R87"/>
  <c r="F13"/>
  <c r="D13"/>
  <c r="E13"/>
  <c r="C13"/>
  <c r="R13"/>
  <c r="D23"/>
  <c r="E23"/>
  <c r="F23"/>
  <c r="C23"/>
  <c r="F41"/>
  <c r="C41"/>
  <c r="E41"/>
  <c r="D41"/>
  <c r="C21"/>
  <c r="E21"/>
  <c r="F21"/>
  <c r="D21"/>
  <c r="R11"/>
  <c r="D35"/>
  <c r="F35"/>
  <c r="E35"/>
  <c r="C35"/>
  <c r="R31"/>
  <c r="M23"/>
  <c r="R5"/>
  <c r="R73"/>
  <c r="C97"/>
  <c r="E97"/>
  <c r="F97"/>
  <c r="D97"/>
  <c r="M38"/>
  <c r="R6"/>
  <c r="E83"/>
  <c r="D83"/>
  <c r="C83"/>
  <c r="F83"/>
  <c r="C5"/>
  <c r="D5"/>
  <c r="F5"/>
  <c r="E5"/>
  <c r="R92"/>
  <c r="M49"/>
  <c r="M58"/>
  <c r="E52"/>
  <c r="D52"/>
  <c r="F52"/>
  <c r="C52"/>
  <c r="M68"/>
  <c r="G99"/>
  <c r="R35"/>
  <c r="M36"/>
  <c r="R22"/>
  <c r="E24"/>
  <c r="C24"/>
  <c r="F24"/>
  <c r="D24"/>
  <c r="R32"/>
  <c r="M82"/>
  <c r="M65"/>
  <c r="M76"/>
  <c r="M45"/>
  <c r="K99"/>
  <c r="M87"/>
  <c r="M83"/>
  <c r="M17"/>
  <c r="R67"/>
  <c r="C89"/>
  <c r="F89"/>
  <c r="E89"/>
  <c r="D89"/>
  <c r="C8"/>
  <c r="E8"/>
  <c r="F8"/>
  <c r="D8"/>
  <c r="F18"/>
  <c r="D18"/>
  <c r="C18"/>
  <c r="E18"/>
  <c r="M39"/>
  <c r="R49"/>
  <c r="M90"/>
  <c r="R90"/>
  <c r="M91"/>
  <c r="M26"/>
  <c r="R20"/>
  <c r="M7"/>
  <c r="C56"/>
  <c r="D56"/>
  <c r="E56"/>
  <c r="F56"/>
  <c r="D71"/>
  <c r="C71"/>
  <c r="F71"/>
  <c r="E71"/>
  <c r="D50"/>
  <c r="E50"/>
  <c r="F50"/>
  <c r="C50"/>
  <c r="D57"/>
  <c r="F57"/>
  <c r="C57"/>
  <c r="E57"/>
  <c r="R68"/>
  <c r="F96"/>
  <c r="C96"/>
  <c r="E96"/>
  <c r="D96"/>
  <c r="R70"/>
  <c r="E77"/>
  <c r="C77"/>
  <c r="F77"/>
  <c r="D77"/>
  <c r="M73"/>
  <c r="F66"/>
  <c r="D66"/>
  <c r="E66"/>
  <c r="C66"/>
  <c r="R40"/>
  <c r="R8"/>
  <c r="F25"/>
  <c r="E25"/>
  <c r="D25"/>
  <c r="C25"/>
  <c r="R65"/>
  <c r="R81"/>
  <c r="E58"/>
  <c r="D58"/>
  <c r="C58"/>
  <c r="F58"/>
  <c r="M46"/>
  <c r="R83"/>
  <c r="R9"/>
  <c r="R37"/>
  <c r="R7"/>
  <c r="R33"/>
  <c r="O99"/>
  <c r="F33"/>
  <c r="C33"/>
  <c r="E33"/>
  <c r="D33"/>
  <c r="R26"/>
  <c r="F29"/>
  <c r="E29"/>
  <c r="D29"/>
  <c r="C29"/>
  <c r="R96"/>
  <c r="C45"/>
  <c r="D45"/>
  <c r="E45"/>
  <c r="F45"/>
  <c r="C67"/>
  <c r="F67"/>
  <c r="E67"/>
  <c r="D67"/>
  <c r="E60"/>
  <c r="D60"/>
  <c r="C60"/>
  <c r="F60"/>
  <c r="D63"/>
  <c r="C63"/>
  <c r="F63"/>
  <c r="E63"/>
  <c r="M67"/>
  <c r="C34"/>
  <c r="E34"/>
  <c r="D34"/>
  <c r="F34"/>
  <c r="M10"/>
  <c r="E80"/>
  <c r="F80"/>
  <c r="C80"/>
  <c r="D80"/>
  <c r="C81"/>
  <c r="E81"/>
  <c r="F81"/>
  <c r="D81"/>
  <c r="R62"/>
  <c r="M53"/>
  <c r="C51"/>
  <c r="E51"/>
  <c r="D51"/>
  <c r="F51"/>
  <c r="M41"/>
  <c r="M81"/>
  <c r="R88"/>
  <c r="R24"/>
  <c r="D12"/>
  <c r="F12"/>
  <c r="C12"/>
  <c r="E12"/>
  <c r="M14"/>
  <c r="R54"/>
  <c r="M54"/>
  <c r="M55"/>
  <c r="M62"/>
  <c r="R78"/>
  <c r="M44"/>
  <c r="R91"/>
  <c r="R45"/>
  <c r="R53"/>
  <c r="M34"/>
  <c r="R42"/>
  <c r="C30"/>
  <c r="E30"/>
  <c r="D30"/>
  <c r="F30"/>
  <c r="C28"/>
  <c r="D28"/>
  <c r="F28"/>
  <c r="E28"/>
  <c r="M51"/>
  <c r="M66"/>
  <c r="R47"/>
  <c r="H99"/>
  <c r="R60"/>
  <c r="R10"/>
  <c r="E14"/>
  <c r="C14"/>
  <c r="D14"/>
  <c r="F14"/>
  <c r="C65"/>
  <c r="F65"/>
  <c r="D65"/>
  <c r="E65"/>
  <c r="M85"/>
  <c r="D47"/>
  <c r="C47"/>
  <c r="F47"/>
  <c r="E47"/>
  <c r="R14"/>
  <c r="C20"/>
  <c r="F20"/>
  <c r="D20"/>
  <c r="E20"/>
  <c r="F32"/>
  <c r="C32"/>
  <c r="E32"/>
  <c r="D32"/>
  <c r="C85"/>
  <c r="F85"/>
  <c r="E85"/>
  <c r="D85"/>
  <c r="M37"/>
  <c r="D93"/>
  <c r="E93"/>
  <c r="F93"/>
  <c r="C93"/>
  <c r="M35"/>
  <c r="M74"/>
  <c r="M80"/>
  <c r="M32"/>
  <c r="C59"/>
  <c r="E59"/>
  <c r="F59"/>
  <c r="D59"/>
  <c r="R66"/>
  <c r="M50"/>
  <c r="T24" i="73"/>
  <c r="R25"/>
  <c r="D25" i="29" s="1"/>
  <c r="Q25" i="73"/>
  <c r="D25" i="26" s="1"/>
  <c r="S25" i="73"/>
  <c r="D25" i="28" s="1"/>
  <c r="P25" i="73"/>
  <c r="D25" i="24" s="1"/>
  <c r="K23" i="65"/>
  <c r="F24"/>
  <c r="F23"/>
  <c r="E99" i="78" l="1"/>
  <c r="F99"/>
  <c r="C99"/>
  <c r="R99"/>
  <c r="M99"/>
  <c r="D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37"/>
  <c r="DB33"/>
  <c r="DB29"/>
  <c r="DB25"/>
  <c r="BM62"/>
  <c r="DI62" s="1"/>
  <c r="E62" i="40" s="1"/>
  <c r="AY70" i="54"/>
  <c r="DG70" s="1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BF4"/>
  <c r="BF6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AY72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62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7"/>
  <c r="DD46"/>
  <c r="DD82"/>
  <c r="DD18"/>
  <c r="DD9"/>
  <c r="CW46"/>
  <c r="CW38"/>
  <c r="CW34"/>
  <c r="CW16"/>
  <c r="CW95"/>
  <c r="CP83"/>
  <c r="CP44"/>
  <c r="CP35"/>
  <c r="CP10"/>
  <c r="CI68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6" i="40" l="1"/>
  <c r="AE17" i="29"/>
  <c r="AE99" s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<sst xmlns="http://schemas.openxmlformats.org/spreadsheetml/2006/main" count="9534" uniqueCount="645">
  <si>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</si>
  <si>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</si>
  <si>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</si>
  <si>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</si>
  <si>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</si>
  <si>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</si>
  <si>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</si>
  <si>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</si>
  <si>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</si>
  <si>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</si>
  <si>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</si>
  <si>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</si>
  <si>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</si>
  <si>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</si>
  <si>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</si>
  <si>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</si>
  <si>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</si>
  <si>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</si>
  <si>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</si>
  <si>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</si>
  <si>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</si>
  <si>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</si>
  <si>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</si>
  <si>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</si>
  <si>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</si>
  <si>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</si>
  <si>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</si>
  <si>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</si>
  <si>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</si>
  <si>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</si>
  <si>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</si>
  <si>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</si>
  <si>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</si>
  <si>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</si>
  <si>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</si>
  <si>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</si>
  <si>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</si>
  <si>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</si>
  <si>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</si>
  <si>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</si>
  <si>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</si>
  <si>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</si>
  <si>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</si>
  <si>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</si>
  <si>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</si>
  <si>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</si>
  <si>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</si>
  <si>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</si>
  <si>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</si>
  <si>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</si>
  <si>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</si>
  <si>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</si>
  <si>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</si>
  <si>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</si>
  <si>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</si>
  <si>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</si>
  <si>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</si>
  <si>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</si>
  <si>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</si>
  <si>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</si>
  <si>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</si>
  <si>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</si>
  <si>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</si>
  <si>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</si>
  <si>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</si>
  <si>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</si>
  <si>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</si>
  <si>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</si>
  <si>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</si>
  <si>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</si>
  <si>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</si>
  <si>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</si>
  <si>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</si>
  <si>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</si>
  <si>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</si>
  <si>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</si>
  <si>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</si>
  <si>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</si>
  <si>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</si>
  <si>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</si>
  <si>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</si>
  <si>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</si>
  <si>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</si>
  <si>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</si>
  <si>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</si>
  <si>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</si>
  <si>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</si>
  <si>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</si>
  <si>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</si>
  <si>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</si>
  <si>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</si>
  <si>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</si>
  <si>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</si>
  <si>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</si>
  <si>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</si>
  <si>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</si>
  <si>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</si>
  <si>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</si>
  <si>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</si>
  <si>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</si>
  <si>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</si>
  <si>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</si>
  <si>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</si>
  <si>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</si>
  <si>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</si>
  <si>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</si>
  <si>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</si>
  <si>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</si>
  <si>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</si>
  <si>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</si>
  <si>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</si>
  <si>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</si>
  <si>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</si>
  <si>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</si>
  <si>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</si>
  <si>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</si>
  <si>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</si>
  <si>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</si>
  <si>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</si>
  <si>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</si>
  <si>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</si>
  <si>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</si>
  <si>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</si>
  <si>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</si>
  <si>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</si>
  <si>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</si>
  <si>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</si>
  <si>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</si>
  <si>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</si>
  <si>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</si>
  <si>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</si>
  <si>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</si>
  <si>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</si>
  <si>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</si>
  <si>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</si>
  <si>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</si>
  <si>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</si>
  <si>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</si>
  <si>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</si>
  <si>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</si>
  <si>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</si>
  <si>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</si>
  <si>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</si>
  <si>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</si>
  <si>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</si>
  <si>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</si>
  <si>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</si>
  <si>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</si>
  <si>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</si>
  <si>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</si>
  <si>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</si>
  <si>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</si>
  <si>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</si>
  <si>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</si>
  <si>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</si>
  <si>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</si>
  <si>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</si>
  <si>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</si>
  <si>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</si>
  <si>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</si>
  <si>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</si>
  <si>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</si>
  <si>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</si>
  <si>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</si>
  <si>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</si>
  <si>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</si>
  <si>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</si>
  <si>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</si>
  <si>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</si>
  <si>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</si>
  <si>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</si>
  <si>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</si>
  <si>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</si>
  <si>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</si>
  <si>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</si>
  <si>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</si>
  <si>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</si>
  <si>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</si>
  <si>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</si>
  <si>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</si>
  <si>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</si>
  <si>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</si>
  <si>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</si>
  <si>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</si>
  <si>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</si>
  <si>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</si>
  <si>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</si>
  <si>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</si>
  <si>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</si>
  <si>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</si>
  <si>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</si>
  <si>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</si>
  <si>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</si>
  <si>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</si>
  <si>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</si>
  <si>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</si>
  <si>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</si>
  <si>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</si>
  <si>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</si>
  <si>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</si>
  <si>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</si>
  <si>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</si>
  <si>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</si>
  <si>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</si>
  <si>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</si>
  <si>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</si>
  <si>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</si>
  <si>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</si>
  <si>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</si>
  <si>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</si>
  <si>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</si>
  <si>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</si>
  <si>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</si>
  <si>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</si>
  <si>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</si>
  <si>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</si>
  <si>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</si>
  <si>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</si>
  <si>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</si>
  <si>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</si>
  <si>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</si>
  <si>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</si>
  <si>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</si>
  <si>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</si>
  <si>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</si>
  <si>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</si>
  <si>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</si>
  <si>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</si>
  <si>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</si>
  <si>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</si>
  <si>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</si>
  <si>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</si>
  <si>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</si>
  <si>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</si>
  <si>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</si>
  <si>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</si>
  <si>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</si>
  <si>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</si>
  <si>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</si>
  <si>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</si>
  <si>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</si>
  <si>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</si>
  <si>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</si>
  <si>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</si>
  <si>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</si>
  <si>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</si>
  <si>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</si>
  <si>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</si>
  <si>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</si>
  <si>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</si>
  <si>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</si>
  <si>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</si>
  <si>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</si>
  <si>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</si>
  <si>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</si>
  <si>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</si>
  <si>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</si>
  <si>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</si>
  <si>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</si>
  <si>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</si>
  <si>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</si>
  <si>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</si>
  <si>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</si>
  <si>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</si>
  <si>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</si>
  <si>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</si>
  <si>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</si>
  <si>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</si>
  <si>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</si>
  <si>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</si>
  <si>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</si>
  <si>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</si>
  <si>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</si>
  <si>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</si>
  <si>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</si>
  <si>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</si>
  <si>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</si>
  <si>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</si>
  <si>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</si>
  <si>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</si>
  <si>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</si>
  <si>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</si>
  <si>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</si>
  <si>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</si>
  <si>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</si>
  <si>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</si>
  <si>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</si>
  <si>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</si>
  <si>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</si>
  <si>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</si>
  <si>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</si>
  <si>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</si>
  <si>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</si>
  <si>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</si>
  <si>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</si>
  <si>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</si>
  <si>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</si>
  <si>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</si>
  <si>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</si>
  <si>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</si>
  <si>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</si>
  <si>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</si>
  <si>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</si>
  <si>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</si>
  <si>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</si>
  <si>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</si>
  <si>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</si>
  <si>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</si>
  <si>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</si>
  <si>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</si>
  <si>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</si>
  <si>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</si>
  <si>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</si>
  <si>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</si>
  <si>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</si>
  <si>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</si>
  <si>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</si>
  <si>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</si>
  <si>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</si>
  <si>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</si>
  <si>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</si>
  <si>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</si>
  <si>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</si>
  <si>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</si>
  <si>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</si>
  <si>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</si>
  <si>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</si>
  <si>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</si>
  <si>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</si>
  <si>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</si>
  <si>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</si>
  <si>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</si>
  <si>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</si>
  <si>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</si>
  <si>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</si>
  <si>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</si>
  <si>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</si>
  <si>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</si>
  <si>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</si>
  <si>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</si>
  <si>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</si>
  <si>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</si>
  <si>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</si>
  <si>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</si>
  <si>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</si>
  <si>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</si>
  <si>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</si>
  <si>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</si>
  <si>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</si>
  <si>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</si>
  <si>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</si>
  <si>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</si>
  <si>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</si>
  <si>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</si>
  <si>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</si>
  <si>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</si>
  <si>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</si>
  <si>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</si>
  <si>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</si>
  <si>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</si>
  <si>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</si>
  <si>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</si>
  <si>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</si>
  <si>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</si>
  <si>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</si>
  <si>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</si>
  <si>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</si>
  <si>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</si>
  <si>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</si>
  <si>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</si>
  <si>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</si>
  <si>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</si>
  <si>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</si>
  <si>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</si>
  <si>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</si>
  <si>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</si>
  <si>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</si>
  <si>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</si>
  <si>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</si>
  <si>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</si>
  <si>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</si>
  <si>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</si>
  <si>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</si>
  <si>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</si>
  <si>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</si>
  <si>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</si>
  <si>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</si>
  <si>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</si>
  <si>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</si>
  <si>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</si>
  <si>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</si>
  <si>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</si>
  <si>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</si>
  <si>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</si>
  <si>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</si>
  <si>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</si>
  <si>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</si>
  <si>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</si>
  <si>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</si>
  <si>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</si>
  <si>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</si>
  <si>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</si>
  <si>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</si>
  <si>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</si>
  <si>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</si>
  <si>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</si>
  <si>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</si>
  <si>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</si>
  <si>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</si>
  <si>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</si>
  <si>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</si>
  <si>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</si>
  <si>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</si>
  <si>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</si>
  <si>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</si>
  <si>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</si>
  <si>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</si>
  <si>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</si>
  <si>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</si>
  <si>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</si>
  <si>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</si>
  <si>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</si>
  <si>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</si>
  <si>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</si>
  <si>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</si>
  <si>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</si>
  <si>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</si>
  <si>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</si>
  <si>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</si>
  <si>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</si>
  <si>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</si>
  <si>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</si>
  <si>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</si>
  <si>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</si>
  <si>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</si>
  <si>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</si>
  <si>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</si>
  <si>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</si>
  <si>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</si>
  <si>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</si>
  <si>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</si>
  <si>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</si>
  <si>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</si>
  <si>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</si>
  <si>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</si>
  <si>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</si>
  <si>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</si>
  <si>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</si>
  <si>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</si>
  <si>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</si>
  <si>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</si>
  <si>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</si>
  <si>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</si>
  <si>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</si>
  <si>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</si>
  <si>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</si>
  <si>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</si>
  <si>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</si>
  <si>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</si>
  <si>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</si>
  <si>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</si>
  <si>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</si>
  <si>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</si>
  <si>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</si>
  <si>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</si>
  <si>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</si>
  <si>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</si>
  <si>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</si>
  <si>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</si>
  <si>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</si>
  <si>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</si>
  <si>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</si>
  <si>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</si>
  <si>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</si>
  <si>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</si>
  <si>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</si>
  <si>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</si>
  <si>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</si>
  <si>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</si>
  <si>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</si>
  <si>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</si>
  <si>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</si>
  <si>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</si>
  <si>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</si>
  <si>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</si>
  <si>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</si>
  <si>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</si>
  <si>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</si>
  <si>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</si>
  <si>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</si>
  <si>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</si>
  <si>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</si>
  <si>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</si>
  <si>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</si>
  <si>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</si>
  <si>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</si>
  <si>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</si>
  <si>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</si>
  <si>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</si>
  <si>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</si>
  <si>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</si>
  <si>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</si>
  <si>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</si>
  <si>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</si>
  <si>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</si>
  <si>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</si>
  <si>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</si>
  <si>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</si>
  <si>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</si>
  <si>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</si>
  <si>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</si>
  <si>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</si>
  <si>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</si>
  <si>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</si>
  <si>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</si>
  <si>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</si>
  <si>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</si>
  <si>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</si>
  <si>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</si>
  <si>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</si>
  <si>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</si>
  <si>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</si>
  <si>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</si>
  <si>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</si>
  <si>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</si>
  <si>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</si>
  <si>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</si>
  <si>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</si>
  <si>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</si>
  <si>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</si>
  <si>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</si>
  <si>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</si>
  <si>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</si>
  <si>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</si>
  <si>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</si>
  <si>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</si>
  <si>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</si>
  <si>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80IS2024/07/28</t>
  </si>
  <si>
    <t>BLAPOWER_MP</t>
  </si>
  <si>
    <t>NR/2024/21183/A/29460</t>
  </si>
  <si>
    <t>SHPPBPL</t>
  </si>
  <si>
    <t>NR/2024/21158/A/29201</t>
  </si>
  <si>
    <t>JITPL</t>
  </si>
  <si>
    <t>NR/2024/21339/A/29122</t>
  </si>
  <si>
    <t>ITCWIND</t>
  </si>
  <si>
    <t>NR/2024/19779/A/29345</t>
  </si>
  <si>
    <t>HP-GOVT</t>
  </si>
  <si>
    <t>NR/2024/21142/A/29125</t>
  </si>
  <si>
    <t>Manipur_Ben</t>
  </si>
  <si>
    <t>NR/2024/21108/A/29422</t>
  </si>
  <si>
    <t>TRN_ENERGY</t>
  </si>
  <si>
    <t>NR/2024/21567/A/29434</t>
  </si>
  <si>
    <t>Nagaland_Ben</t>
  </si>
  <si>
    <t>NR/2024/21227/A/29426</t>
  </si>
  <si>
    <t>TPC MSEB</t>
  </si>
  <si>
    <t>NR/2024/21141/A/29126</t>
  </si>
  <si>
    <t>NR/2024/21150/A/29179</t>
  </si>
  <si>
    <t>JPL-2</t>
  </si>
  <si>
    <t>NR/2024/20711/A/29521</t>
  </si>
  <si>
    <t>GMRKEL (STU)</t>
  </si>
  <si>
    <t>NR/2024/21173/A/29190</t>
  </si>
  <si>
    <t>MMS STEEL TN</t>
  </si>
  <si>
    <t>NR/2024/21238/A/29463</t>
  </si>
  <si>
    <t>NHCPL_HP</t>
  </si>
  <si>
    <t>NR/2024/21152/A/29097</t>
  </si>
  <si>
    <t>NR/2024/21159/A/29183</t>
  </si>
  <si>
    <t>GBHHPL</t>
  </si>
  <si>
    <t>NR/2024/22008/C</t>
  </si>
  <si>
    <t>RKM_POWER</t>
  </si>
  <si>
    <t>NR/2024/22003/C</t>
  </si>
  <si>
    <t>GOA_Beneficiary</t>
  </si>
  <si>
    <t>NR/2024/21075/A/29462</t>
  </si>
  <si>
    <t>NR/2024/21682/A/29499</t>
  </si>
  <si>
    <t>NR/2024/21144/A/29152</t>
  </si>
  <si>
    <t>JPL</t>
  </si>
  <si>
    <t>NR/2024/21023/A/29154</t>
  </si>
  <si>
    <t>A_A_Energy_MH_Bio</t>
  </si>
  <si>
    <t>NR/2024/20966/A/29098</t>
  </si>
  <si>
    <t>ACBIL</t>
  </si>
  <si>
    <t>NR/2024/21099/A/29127</t>
  </si>
  <si>
    <t>NR/2024/21113/A/29435</t>
  </si>
  <si>
    <t>NR/2024/21982/C</t>
  </si>
  <si>
    <t>AEML</t>
  </si>
  <si>
    <t>NR/2024/21076/A/29459</t>
  </si>
  <si>
    <t>NR/2024/21146/A/29180</t>
  </si>
  <si>
    <t>NR/2024/21153/A/29177</t>
  </si>
  <si>
    <t>HP</t>
  </si>
  <si>
    <t>NR/2024/20574/A/29406</t>
  </si>
  <si>
    <t>LAPL-UP</t>
  </si>
  <si>
    <t>NR/2024/22006/C</t>
  </si>
  <si>
    <t>UTTARAKHAND</t>
  </si>
  <si>
    <t>NR/2024/21103/A/29427</t>
  </si>
  <si>
    <t>NR/2024/21715/A/29012</t>
  </si>
  <si>
    <t>NR/2024/20573/A/29407</t>
  </si>
  <si>
    <t>SORANG_HEP</t>
  </si>
  <si>
    <t>NR/2024/21999/C</t>
  </si>
  <si>
    <t>NR/2024/21156/A/29181</t>
  </si>
  <si>
    <t>RUVNL</t>
  </si>
  <si>
    <t>NR/2024/20688/A/29192</t>
  </si>
  <si>
    <t>SIMHAPURI</t>
  </si>
  <si>
    <t>NR/2024/21210/A/29124</t>
  </si>
  <si>
    <t>NR/2024/21089/A/29436</t>
  </si>
  <si>
    <t>MCCPL</t>
  </si>
  <si>
    <t>NR/2024/22005/C</t>
  </si>
  <si>
    <t>SEILP2</t>
  </si>
  <si>
    <t>NR/2024/21062/A/29402</t>
  </si>
  <si>
    <t>NR/2024/21160/A/29182</t>
  </si>
  <si>
    <t>JPL_DHULE</t>
  </si>
  <si>
    <t>NR/2024/21199/A/29153</t>
  </si>
  <si>
    <t>SOLAPUR_SOLAR</t>
  </si>
  <si>
    <t>NR/2024/21997/C</t>
  </si>
  <si>
    <t>APL_Raigarh TPP</t>
  </si>
  <si>
    <t>NR/2024/20931/A/29388</t>
  </si>
  <si>
    <t>KSEB</t>
  </si>
  <si>
    <t>NR/2024/21096/A/29428</t>
  </si>
  <si>
    <t>NR/2024/21148/A/29178</t>
  </si>
  <si>
    <t>KAMENG</t>
  </si>
  <si>
    <t>NR/2024/21998/C</t>
  </si>
  <si>
    <t>NR/2024/21072/A/29437</t>
  </si>
  <si>
    <t>NR/2024/21087/A/29191</t>
  </si>
  <si>
    <t>JP BINA</t>
  </si>
  <si>
    <t>NR/2024/21186/A/29446</t>
  </si>
  <si>
    <t>MPL</t>
  </si>
  <si>
    <t>NR/01102023/23072042/L_NR_2012_04</t>
  </si>
  <si>
    <t>NR/05072024/31072024/1000011449-JITPL-BRPL(DISCOM)</t>
  </si>
  <si>
    <t>NR/01072024/31072024/R2</t>
  </si>
  <si>
    <t>SKS Raigarh</t>
  </si>
  <si>
    <t>NR/01072024/31072024/NDMC/D-54/EE(POWER)2024</t>
  </si>
  <si>
    <t>MSEB_Beneficiary</t>
  </si>
  <si>
    <t>NR/01072024/31072024/	NR/01072024/31072024/TataPower-DDL/PMG/MSEDCL/Banking/12112023</t>
  </si>
  <si>
    <t>KPTCL</t>
  </si>
  <si>
    <t>NR/28072024/28072024/IEX_240727-01742</t>
  </si>
  <si>
    <t>NR/01072024/31072024/IIPL/JPL(SH)-BRPL/BRPL T-249/24-25/1</t>
  </si>
  <si>
    <t>Arunachal_Ben</t>
  </si>
  <si>
    <t>NR/01072024/31072024/APPCPL/180/F25/TGNA/3250</t>
  </si>
  <si>
    <t>NR/01072024/31072024/IIPL/JPL(TM)-BRPL/BRPLT-169/24-25/02</t>
  </si>
  <si>
    <t>NR/01072024/31072024/NDMC/D-55/EE(POWER)2024</t>
  </si>
  <si>
    <t>CHANJUII</t>
  </si>
  <si>
    <t>NR/01072024/31072024/Chanju/TPDDL/Jul01072024</t>
  </si>
  <si>
    <t>DELHI</t>
  </si>
  <si>
    <t>NR/01102023/25122043/GNA_MEJA_DELHI</t>
  </si>
  <si>
    <t>NR/16072024/31072024/NR/16072024/31072024/717758</t>
  </si>
  <si>
    <t>RSRPL_BKN</t>
  </si>
  <si>
    <t>NR/2024/21551/A/29185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</si>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</sst>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280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280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280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280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280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280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280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280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155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155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155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155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155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155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155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155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155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155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155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155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155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155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155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155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155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155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155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155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155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155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155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155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155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155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155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155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155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155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155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155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155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155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155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155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155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155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155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155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155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155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155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155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155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155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155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155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155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155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155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155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155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155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155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155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155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183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213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233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280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280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280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280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280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155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183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213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263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263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280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280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280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45501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205">
        <v>45501.980949074074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45501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5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6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6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6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6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6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6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6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6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6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6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6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6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6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6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6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6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6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6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6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6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6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6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6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6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6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6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6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6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6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6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6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6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6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6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6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6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6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6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6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6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6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6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6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6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6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6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6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6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6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6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6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6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6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6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6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6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6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6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6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0.26934431999999986</v>
      </c>
      <c r="J99" s="157">
        <f t="shared" ref="J99:L99" si="28">SUM(J3:J98)/4000</f>
        <v>0.15061848000000005</v>
      </c>
      <c r="K99" s="157">
        <f t="shared" si="28"/>
        <v>0.19426103999999964</v>
      </c>
      <c r="L99" s="157">
        <f t="shared" si="28"/>
        <v>3.1376159999999979E-2</v>
      </c>
      <c r="M99" s="158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62.04</v>
      </c>
      <c r="I3" s="53">
        <v>0</v>
      </c>
      <c r="J3" s="53">
        <v>60.35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-52</v>
      </c>
      <c r="R3" s="53">
        <v>0</v>
      </c>
      <c r="S3" s="72">
        <v>0</v>
      </c>
      <c r="U3" s="73">
        <v>122.39</v>
      </c>
      <c r="V3" s="74">
        <v>-52</v>
      </c>
      <c r="W3">
        <v>62.04</v>
      </c>
      <c r="X3">
        <v>0</v>
      </c>
      <c r="Y3">
        <v>-52</v>
      </c>
      <c r="Z3">
        <v>0</v>
      </c>
      <c r="AA3">
        <v>60.35</v>
      </c>
    </row>
    <row r="4" spans="1:27">
      <c r="D4" t="s">
        <v>439</v>
      </c>
      <c r="F4" t="s">
        <v>438</v>
      </c>
      <c r="G4" t="s">
        <v>46</v>
      </c>
      <c r="H4" s="73">
        <v>28.04</v>
      </c>
      <c r="I4" s="46">
        <v>0</v>
      </c>
      <c r="J4" s="46">
        <v>49.65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-56</v>
      </c>
      <c r="R4" s="46">
        <v>0</v>
      </c>
      <c r="S4" s="74">
        <v>0</v>
      </c>
      <c r="U4" s="73">
        <v>77.69</v>
      </c>
      <c r="V4" s="74">
        <v>-56</v>
      </c>
      <c r="W4">
        <v>28.04</v>
      </c>
      <c r="X4">
        <v>0</v>
      </c>
      <c r="Y4">
        <v>-56</v>
      </c>
      <c r="Z4">
        <v>0</v>
      </c>
      <c r="AA4">
        <v>49.65</v>
      </c>
    </row>
    <row r="5" spans="1:27">
      <c r="G5" t="s">
        <v>47</v>
      </c>
      <c r="H5" s="73">
        <v>0</v>
      </c>
      <c r="I5" s="46">
        <v>0</v>
      </c>
      <c r="J5" s="46">
        <v>40.19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-59</v>
      </c>
      <c r="R5" s="46">
        <v>0</v>
      </c>
      <c r="S5" s="74">
        <v>0</v>
      </c>
      <c r="U5" s="73">
        <v>40.19</v>
      </c>
      <c r="V5" s="74">
        <v>-59</v>
      </c>
      <c r="W5">
        <v>0</v>
      </c>
      <c r="X5">
        <v>0</v>
      </c>
      <c r="Y5">
        <v>-59</v>
      </c>
      <c r="Z5">
        <v>0</v>
      </c>
      <c r="AA5">
        <v>40.19</v>
      </c>
    </row>
    <row r="6" spans="1:27">
      <c r="G6" t="s">
        <v>48</v>
      </c>
      <c r="H6" s="73">
        <v>0</v>
      </c>
      <c r="I6" s="46">
        <v>0</v>
      </c>
      <c r="J6" s="46">
        <v>29.84</v>
      </c>
      <c r="K6" s="46">
        <v>0</v>
      </c>
      <c r="L6" s="46">
        <v>0</v>
      </c>
      <c r="M6" s="74">
        <v>0</v>
      </c>
      <c r="N6" s="73">
        <v>0</v>
      </c>
      <c r="O6" s="46">
        <v>-10</v>
      </c>
      <c r="P6" s="46">
        <v>0</v>
      </c>
      <c r="Q6" s="46">
        <v>-61</v>
      </c>
      <c r="R6" s="46">
        <v>0</v>
      </c>
      <c r="S6" s="74">
        <v>0</v>
      </c>
      <c r="U6" s="73">
        <v>29.84</v>
      </c>
      <c r="V6" s="74">
        <v>-71</v>
      </c>
      <c r="W6">
        <v>0</v>
      </c>
      <c r="X6">
        <v>-10</v>
      </c>
      <c r="Y6">
        <v>-61</v>
      </c>
      <c r="Z6">
        <v>0</v>
      </c>
      <c r="AA6">
        <v>29.84</v>
      </c>
    </row>
    <row r="7" spans="1:27">
      <c r="G7" t="s">
        <v>49</v>
      </c>
      <c r="H7" s="73">
        <v>243.08</v>
      </c>
      <c r="I7" s="46">
        <v>0</v>
      </c>
      <c r="J7" s="46">
        <v>16.399999999999999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0</v>
      </c>
      <c r="Q7" s="46">
        <v>-63</v>
      </c>
      <c r="R7" s="46">
        <v>0</v>
      </c>
      <c r="S7" s="74">
        <v>0</v>
      </c>
      <c r="U7" s="73">
        <v>259.48</v>
      </c>
      <c r="V7" s="74">
        <v>-83</v>
      </c>
      <c r="W7">
        <v>243.08</v>
      </c>
      <c r="X7">
        <v>-20</v>
      </c>
      <c r="Y7">
        <v>-63</v>
      </c>
      <c r="Z7">
        <v>0</v>
      </c>
      <c r="AA7">
        <v>16.399999999999999</v>
      </c>
    </row>
    <row r="8" spans="1:27">
      <c r="G8" t="s">
        <v>50</v>
      </c>
      <c r="H8" s="73">
        <v>195.81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-40</v>
      </c>
      <c r="P8" s="46">
        <v>0</v>
      </c>
      <c r="Q8" s="46">
        <v>-65</v>
      </c>
      <c r="R8" s="46">
        <v>0</v>
      </c>
      <c r="S8" s="74">
        <v>0</v>
      </c>
      <c r="U8" s="73">
        <v>195.81</v>
      </c>
      <c r="V8" s="74">
        <v>-105</v>
      </c>
      <c r="W8">
        <v>195.81</v>
      </c>
      <c r="X8">
        <v>-40</v>
      </c>
      <c r="Y8">
        <v>-65</v>
      </c>
      <c r="Z8">
        <v>0</v>
      </c>
      <c r="AA8">
        <v>0</v>
      </c>
    </row>
    <row r="9" spans="1:27">
      <c r="G9" t="s">
        <v>51</v>
      </c>
      <c r="H9" s="73">
        <v>152.41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-55</v>
      </c>
      <c r="P9" s="46">
        <v>-26</v>
      </c>
      <c r="Q9" s="46">
        <v>-67</v>
      </c>
      <c r="R9" s="46">
        <v>0</v>
      </c>
      <c r="S9" s="74">
        <v>0</v>
      </c>
      <c r="U9" s="73">
        <v>152.41</v>
      </c>
      <c r="V9" s="74">
        <v>-148</v>
      </c>
      <c r="W9">
        <v>152.41</v>
      </c>
      <c r="X9">
        <v>-55</v>
      </c>
      <c r="Y9">
        <v>-67</v>
      </c>
      <c r="Z9">
        <v>0</v>
      </c>
      <c r="AA9">
        <v>-26</v>
      </c>
    </row>
    <row r="10" spans="1:27">
      <c r="G10" t="s">
        <v>52</v>
      </c>
      <c r="H10" s="73">
        <v>117.68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-70</v>
      </c>
      <c r="P10" s="46">
        <v>-48</v>
      </c>
      <c r="Q10" s="46">
        <v>-69</v>
      </c>
      <c r="R10" s="46">
        <v>0</v>
      </c>
      <c r="S10" s="74">
        <v>0</v>
      </c>
      <c r="U10" s="73">
        <v>117.68</v>
      </c>
      <c r="V10" s="74">
        <v>-187</v>
      </c>
      <c r="W10">
        <v>117.68</v>
      </c>
      <c r="X10">
        <v>-70</v>
      </c>
      <c r="Y10">
        <v>-69</v>
      </c>
      <c r="Z10">
        <v>0</v>
      </c>
      <c r="AA10">
        <v>-48</v>
      </c>
    </row>
    <row r="11" spans="1:27">
      <c r="G11" t="s">
        <v>53</v>
      </c>
      <c r="H11" s="73">
        <v>86.81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-57.8</v>
      </c>
      <c r="P11" s="46">
        <v>-96</v>
      </c>
      <c r="Q11" s="46">
        <v>-34</v>
      </c>
      <c r="R11" s="46">
        <v>0</v>
      </c>
      <c r="S11" s="74">
        <v>0</v>
      </c>
      <c r="U11" s="73">
        <v>86.81</v>
      </c>
      <c r="V11" s="74">
        <v>-187.8</v>
      </c>
      <c r="W11">
        <v>86.81</v>
      </c>
      <c r="X11">
        <v>-57.8</v>
      </c>
      <c r="Y11">
        <v>-34</v>
      </c>
      <c r="Z11">
        <v>0</v>
      </c>
      <c r="AA11">
        <v>-96</v>
      </c>
    </row>
    <row r="12" spans="1:27">
      <c r="G12" t="s">
        <v>54</v>
      </c>
      <c r="H12" s="73">
        <v>52.09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-46</v>
      </c>
      <c r="P12" s="46">
        <v>0</v>
      </c>
      <c r="Q12" s="46">
        <v>-35</v>
      </c>
      <c r="R12" s="46">
        <v>0</v>
      </c>
      <c r="S12" s="74">
        <v>0</v>
      </c>
      <c r="U12" s="73">
        <v>52.09</v>
      </c>
      <c r="V12" s="74">
        <v>-81</v>
      </c>
      <c r="W12">
        <v>52.09</v>
      </c>
      <c r="X12">
        <v>-46</v>
      </c>
      <c r="Y12">
        <v>-35</v>
      </c>
      <c r="Z12">
        <v>0</v>
      </c>
      <c r="AA12">
        <v>0</v>
      </c>
    </row>
    <row r="13" spans="1:27">
      <c r="G13" t="s">
        <v>55</v>
      </c>
      <c r="H13" s="73">
        <v>3.86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-71</v>
      </c>
      <c r="P13" s="46">
        <v>0</v>
      </c>
      <c r="Q13" s="46">
        <v>-37</v>
      </c>
      <c r="R13" s="46">
        <v>0</v>
      </c>
      <c r="S13" s="74">
        <v>0</v>
      </c>
      <c r="U13" s="73">
        <v>3.86</v>
      </c>
      <c r="V13" s="74">
        <v>-108</v>
      </c>
      <c r="W13">
        <v>3.86</v>
      </c>
      <c r="X13">
        <v>-71</v>
      </c>
      <c r="Y13">
        <v>-37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-91</v>
      </c>
      <c r="P14" s="46">
        <v>0</v>
      </c>
      <c r="Q14" s="46">
        <v>-38</v>
      </c>
      <c r="R14" s="46">
        <v>0</v>
      </c>
      <c r="S14" s="74">
        <v>0</v>
      </c>
      <c r="U14" s="73">
        <v>0</v>
      </c>
      <c r="V14" s="74">
        <v>-129</v>
      </c>
      <c r="W14">
        <v>0</v>
      </c>
      <c r="X14">
        <v>-91</v>
      </c>
      <c r="Y14">
        <v>-38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-61</v>
      </c>
      <c r="P15" s="46">
        <v>0</v>
      </c>
      <c r="Q15" s="46">
        <v>-40</v>
      </c>
      <c r="R15" s="46">
        <v>0</v>
      </c>
      <c r="S15" s="74">
        <v>0</v>
      </c>
      <c r="U15" s="73">
        <v>0</v>
      </c>
      <c r="V15" s="74">
        <v>-101</v>
      </c>
      <c r="W15">
        <v>0</v>
      </c>
      <c r="X15">
        <v>-61</v>
      </c>
      <c r="Y15">
        <v>-40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-76</v>
      </c>
      <c r="P16" s="46">
        <v>-8</v>
      </c>
      <c r="Q16" s="46">
        <v>-40</v>
      </c>
      <c r="R16" s="46">
        <v>0</v>
      </c>
      <c r="S16" s="74">
        <v>0</v>
      </c>
      <c r="U16" s="73">
        <v>0</v>
      </c>
      <c r="V16" s="74">
        <v>-124</v>
      </c>
      <c r="W16">
        <v>0</v>
      </c>
      <c r="X16">
        <v>-76</v>
      </c>
      <c r="Y16">
        <v>-40</v>
      </c>
      <c r="Z16">
        <v>0</v>
      </c>
      <c r="AA16">
        <v>-8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-91</v>
      </c>
      <c r="P17" s="46">
        <v>-26</v>
      </c>
      <c r="Q17" s="46">
        <v>-42</v>
      </c>
      <c r="R17" s="46">
        <v>0</v>
      </c>
      <c r="S17" s="74">
        <v>0</v>
      </c>
      <c r="U17" s="73">
        <v>0</v>
      </c>
      <c r="V17" s="74">
        <v>-159</v>
      </c>
      <c r="W17">
        <v>0</v>
      </c>
      <c r="X17">
        <v>-91</v>
      </c>
      <c r="Y17">
        <v>-42</v>
      </c>
      <c r="Z17">
        <v>0</v>
      </c>
      <c r="AA17">
        <v>-26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-106</v>
      </c>
      <c r="P18" s="46">
        <v>-47</v>
      </c>
      <c r="Q18" s="46">
        <v>-43</v>
      </c>
      <c r="R18" s="46">
        <v>0</v>
      </c>
      <c r="S18" s="74">
        <v>0</v>
      </c>
      <c r="U18" s="73">
        <v>0</v>
      </c>
      <c r="V18" s="74">
        <v>-196</v>
      </c>
      <c r="W18">
        <v>0</v>
      </c>
      <c r="X18">
        <v>-106</v>
      </c>
      <c r="Y18">
        <v>-43</v>
      </c>
      <c r="Z18">
        <v>0</v>
      </c>
      <c r="AA18">
        <v>-47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-121</v>
      </c>
      <c r="P19" s="46">
        <v>-65</v>
      </c>
      <c r="Q19" s="46">
        <v>-43</v>
      </c>
      <c r="R19" s="46">
        <v>0</v>
      </c>
      <c r="S19" s="74">
        <v>0</v>
      </c>
      <c r="U19" s="73">
        <v>0</v>
      </c>
      <c r="V19" s="74">
        <v>-229</v>
      </c>
      <c r="W19">
        <v>0</v>
      </c>
      <c r="X19">
        <v>-121</v>
      </c>
      <c r="Y19">
        <v>-43</v>
      </c>
      <c r="Z19">
        <v>0</v>
      </c>
      <c r="AA19">
        <v>-65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-131</v>
      </c>
      <c r="P20" s="46">
        <v>-86</v>
      </c>
      <c r="Q20" s="46">
        <v>-44</v>
      </c>
      <c r="R20" s="46">
        <v>0</v>
      </c>
      <c r="S20" s="74">
        <v>0</v>
      </c>
      <c r="U20" s="73">
        <v>0</v>
      </c>
      <c r="V20" s="74">
        <v>-261</v>
      </c>
      <c r="W20">
        <v>0</v>
      </c>
      <c r="X20">
        <v>-131</v>
      </c>
      <c r="Y20">
        <v>-44</v>
      </c>
      <c r="Z20">
        <v>0</v>
      </c>
      <c r="AA20">
        <v>-86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-146</v>
      </c>
      <c r="P21" s="46">
        <v>-102</v>
      </c>
      <c r="Q21" s="46">
        <v>-45</v>
      </c>
      <c r="R21" s="46">
        <v>0</v>
      </c>
      <c r="S21" s="74">
        <v>0</v>
      </c>
      <c r="U21" s="73">
        <v>0</v>
      </c>
      <c r="V21" s="74">
        <v>-293</v>
      </c>
      <c r="W21">
        <v>0</v>
      </c>
      <c r="X21">
        <v>-146</v>
      </c>
      <c r="Y21">
        <v>-45</v>
      </c>
      <c r="Z21">
        <v>0</v>
      </c>
      <c r="AA21">
        <v>-102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-156</v>
      </c>
      <c r="P22" s="46">
        <v>-115</v>
      </c>
      <c r="Q22" s="46">
        <v>-46</v>
      </c>
      <c r="R22" s="46">
        <v>0</v>
      </c>
      <c r="S22" s="74">
        <v>0</v>
      </c>
      <c r="U22" s="73">
        <v>0</v>
      </c>
      <c r="V22" s="74">
        <v>-317</v>
      </c>
      <c r="W22">
        <v>0</v>
      </c>
      <c r="X22">
        <v>-156</v>
      </c>
      <c r="Y22">
        <v>-46</v>
      </c>
      <c r="Z22">
        <v>0</v>
      </c>
      <c r="AA22">
        <v>-115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-25</v>
      </c>
      <c r="P23" s="46">
        <v>-40</v>
      </c>
      <c r="Q23" s="46">
        <v>-46</v>
      </c>
      <c r="R23" s="46">
        <v>0</v>
      </c>
      <c r="S23" s="74">
        <v>0</v>
      </c>
      <c r="U23" s="73">
        <v>0</v>
      </c>
      <c r="V23" s="74">
        <v>-111</v>
      </c>
      <c r="W23">
        <v>0</v>
      </c>
      <c r="X23">
        <v>-25</v>
      </c>
      <c r="Y23">
        <v>-46</v>
      </c>
      <c r="Z23">
        <v>0</v>
      </c>
      <c r="AA23">
        <v>-40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-40</v>
      </c>
      <c r="P24" s="46">
        <v>-57</v>
      </c>
      <c r="Q24" s="46">
        <v>-48</v>
      </c>
      <c r="R24" s="46">
        <v>0</v>
      </c>
      <c r="S24" s="74">
        <v>0</v>
      </c>
      <c r="U24" s="73">
        <v>0</v>
      </c>
      <c r="V24" s="74">
        <v>-145</v>
      </c>
      <c r="W24">
        <v>0</v>
      </c>
      <c r="X24">
        <v>-40</v>
      </c>
      <c r="Y24">
        <v>-48</v>
      </c>
      <c r="Z24">
        <v>0</v>
      </c>
      <c r="AA24">
        <v>-57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-55</v>
      </c>
      <c r="P25" s="46">
        <v>-74</v>
      </c>
      <c r="Q25" s="46">
        <v>-51</v>
      </c>
      <c r="R25" s="46">
        <v>0</v>
      </c>
      <c r="S25" s="74">
        <v>0</v>
      </c>
      <c r="U25" s="73">
        <v>0</v>
      </c>
      <c r="V25" s="74">
        <v>-180</v>
      </c>
      <c r="W25">
        <v>0</v>
      </c>
      <c r="X25">
        <v>-55</v>
      </c>
      <c r="Y25">
        <v>-51</v>
      </c>
      <c r="Z25">
        <v>0</v>
      </c>
      <c r="AA25">
        <v>-74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-80</v>
      </c>
      <c r="P26" s="46">
        <v>-105</v>
      </c>
      <c r="Q26" s="46">
        <v>-53</v>
      </c>
      <c r="R26" s="46">
        <v>0</v>
      </c>
      <c r="S26" s="74">
        <v>0</v>
      </c>
      <c r="U26" s="73">
        <v>0</v>
      </c>
      <c r="V26" s="74">
        <v>-238</v>
      </c>
      <c r="W26">
        <v>0</v>
      </c>
      <c r="X26">
        <v>-80</v>
      </c>
      <c r="Y26">
        <v>-53</v>
      </c>
      <c r="Z26">
        <v>0</v>
      </c>
      <c r="AA26">
        <v>-105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-131</v>
      </c>
      <c r="P27" s="46">
        <v>-207</v>
      </c>
      <c r="Q27" s="46">
        <v>-52</v>
      </c>
      <c r="R27" s="46">
        <v>0</v>
      </c>
      <c r="S27" s="74">
        <v>0</v>
      </c>
      <c r="U27" s="73">
        <v>0</v>
      </c>
      <c r="V27" s="74">
        <v>-390</v>
      </c>
      <c r="W27">
        <v>0</v>
      </c>
      <c r="X27">
        <v>-131</v>
      </c>
      <c r="Y27">
        <v>-52</v>
      </c>
      <c r="Z27">
        <v>0</v>
      </c>
      <c r="AA27">
        <v>-207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-136</v>
      </c>
      <c r="P28" s="46">
        <v>-314.10000000000002</v>
      </c>
      <c r="Q28" s="46">
        <v>-52</v>
      </c>
      <c r="R28" s="46">
        <v>0</v>
      </c>
      <c r="S28" s="74">
        <v>0</v>
      </c>
      <c r="U28" s="73">
        <v>0</v>
      </c>
      <c r="V28" s="74">
        <v>-502.1</v>
      </c>
      <c r="W28">
        <v>0</v>
      </c>
      <c r="X28">
        <v>-136</v>
      </c>
      <c r="Y28">
        <v>-52</v>
      </c>
      <c r="Z28">
        <v>0</v>
      </c>
      <c r="AA28">
        <v>-314.10000000000002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-151</v>
      </c>
      <c r="P29" s="46">
        <v>-249</v>
      </c>
      <c r="Q29" s="46">
        <v>-51</v>
      </c>
      <c r="R29" s="46">
        <v>0</v>
      </c>
      <c r="S29" s="74">
        <v>0</v>
      </c>
      <c r="U29" s="73">
        <v>0</v>
      </c>
      <c r="V29" s="74">
        <v>-451</v>
      </c>
      <c r="W29">
        <v>0</v>
      </c>
      <c r="X29">
        <v>-151</v>
      </c>
      <c r="Y29">
        <v>-51</v>
      </c>
      <c r="Z29">
        <v>0</v>
      </c>
      <c r="AA29">
        <v>-249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-171</v>
      </c>
      <c r="P30" s="46">
        <v>-278</v>
      </c>
      <c r="Q30" s="46">
        <v>-49</v>
      </c>
      <c r="R30" s="46">
        <v>0</v>
      </c>
      <c r="S30" s="74">
        <v>0</v>
      </c>
      <c r="U30" s="73">
        <v>0</v>
      </c>
      <c r="V30" s="74">
        <v>-498</v>
      </c>
      <c r="W30">
        <v>0</v>
      </c>
      <c r="X30">
        <v>-171</v>
      </c>
      <c r="Y30">
        <v>-49</v>
      </c>
      <c r="Z30">
        <v>0</v>
      </c>
      <c r="AA30">
        <v>-278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-31</v>
      </c>
      <c r="O31" s="46">
        <v>-121</v>
      </c>
      <c r="P31" s="46">
        <v>-293</v>
      </c>
      <c r="Q31" s="46">
        <v>-47</v>
      </c>
      <c r="R31" s="46">
        <v>0</v>
      </c>
      <c r="S31" s="74">
        <v>0</v>
      </c>
      <c r="U31" s="73">
        <v>0</v>
      </c>
      <c r="V31" s="74">
        <v>-492</v>
      </c>
      <c r="W31">
        <v>-31</v>
      </c>
      <c r="X31">
        <v>-121</v>
      </c>
      <c r="Y31">
        <v>-47</v>
      </c>
      <c r="Z31">
        <v>0</v>
      </c>
      <c r="AA31">
        <v>-293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-86</v>
      </c>
      <c r="O32" s="46">
        <v>-166</v>
      </c>
      <c r="P32" s="46">
        <v>-291</v>
      </c>
      <c r="Q32" s="46">
        <v>-45</v>
      </c>
      <c r="R32" s="46">
        <v>0</v>
      </c>
      <c r="S32" s="74">
        <v>0</v>
      </c>
      <c r="U32" s="73">
        <v>0</v>
      </c>
      <c r="V32" s="74">
        <v>-588</v>
      </c>
      <c r="W32">
        <v>-86</v>
      </c>
      <c r="X32">
        <v>-166</v>
      </c>
      <c r="Y32">
        <v>-45</v>
      </c>
      <c r="Z32">
        <v>0</v>
      </c>
      <c r="AA32">
        <v>-291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-118</v>
      </c>
      <c r="O33" s="46">
        <v>-155</v>
      </c>
      <c r="P33" s="46">
        <v>-313</v>
      </c>
      <c r="Q33" s="46">
        <v>-44</v>
      </c>
      <c r="R33" s="46">
        <v>0</v>
      </c>
      <c r="S33" s="74">
        <v>0</v>
      </c>
      <c r="U33" s="73">
        <v>0</v>
      </c>
      <c r="V33" s="74">
        <v>-630</v>
      </c>
      <c r="W33">
        <v>-118</v>
      </c>
      <c r="X33">
        <v>-155</v>
      </c>
      <c r="Y33">
        <v>-44</v>
      </c>
      <c r="Z33">
        <v>0</v>
      </c>
      <c r="AA33">
        <v>-313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-168</v>
      </c>
      <c r="O34" s="46">
        <v>-175</v>
      </c>
      <c r="P34" s="46">
        <v>-333</v>
      </c>
      <c r="Q34" s="46">
        <v>-41</v>
      </c>
      <c r="R34" s="46">
        <v>0</v>
      </c>
      <c r="S34" s="74">
        <v>0</v>
      </c>
      <c r="U34" s="73">
        <v>0</v>
      </c>
      <c r="V34" s="74">
        <v>-717</v>
      </c>
      <c r="W34">
        <v>-168</v>
      </c>
      <c r="X34">
        <v>-175</v>
      </c>
      <c r="Y34">
        <v>-41</v>
      </c>
      <c r="Z34">
        <v>0</v>
      </c>
      <c r="AA34">
        <v>-333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-209</v>
      </c>
      <c r="O35" s="46">
        <v>-193</v>
      </c>
      <c r="P35" s="46">
        <v>-78</v>
      </c>
      <c r="Q35" s="46">
        <v>-41</v>
      </c>
      <c r="R35" s="46">
        <v>0</v>
      </c>
      <c r="S35" s="74">
        <v>0</v>
      </c>
      <c r="U35" s="73">
        <v>0</v>
      </c>
      <c r="V35" s="74">
        <v>-521</v>
      </c>
      <c r="W35">
        <v>-209</v>
      </c>
      <c r="X35">
        <v>-193</v>
      </c>
      <c r="Y35">
        <v>-41</v>
      </c>
      <c r="Z35">
        <v>0</v>
      </c>
      <c r="AA35">
        <v>-78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-264</v>
      </c>
      <c r="O36" s="46">
        <v>-218</v>
      </c>
      <c r="P36" s="46">
        <v>-98</v>
      </c>
      <c r="Q36" s="46">
        <v>-39</v>
      </c>
      <c r="R36" s="46">
        <v>0</v>
      </c>
      <c r="S36" s="74">
        <v>0</v>
      </c>
      <c r="U36" s="73">
        <v>0</v>
      </c>
      <c r="V36" s="74">
        <v>-619</v>
      </c>
      <c r="W36">
        <v>-264</v>
      </c>
      <c r="X36">
        <v>-218</v>
      </c>
      <c r="Y36">
        <v>-39</v>
      </c>
      <c r="Z36">
        <v>0</v>
      </c>
      <c r="AA36">
        <v>-98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-302</v>
      </c>
      <c r="O37" s="46">
        <v>-219</v>
      </c>
      <c r="P37" s="46">
        <v>-113</v>
      </c>
      <c r="Q37" s="46">
        <v>-34</v>
      </c>
      <c r="R37" s="46">
        <v>0</v>
      </c>
      <c r="S37" s="74">
        <v>0</v>
      </c>
      <c r="U37" s="73">
        <v>0</v>
      </c>
      <c r="V37" s="74">
        <v>-668</v>
      </c>
      <c r="W37">
        <v>-302</v>
      </c>
      <c r="X37">
        <v>-219</v>
      </c>
      <c r="Y37">
        <v>-34</v>
      </c>
      <c r="Z37">
        <v>0</v>
      </c>
      <c r="AA37">
        <v>-113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-328</v>
      </c>
      <c r="O38" s="46">
        <v>-218</v>
      </c>
      <c r="P38" s="46">
        <v>-121</v>
      </c>
      <c r="Q38" s="46">
        <v>-32</v>
      </c>
      <c r="R38" s="46">
        <v>0</v>
      </c>
      <c r="S38" s="74">
        <v>0</v>
      </c>
      <c r="U38" s="73">
        <v>0</v>
      </c>
      <c r="V38" s="74">
        <v>-699</v>
      </c>
      <c r="W38">
        <v>-328</v>
      </c>
      <c r="X38">
        <v>-218</v>
      </c>
      <c r="Y38">
        <v>-32</v>
      </c>
      <c r="Z38">
        <v>0</v>
      </c>
      <c r="AA38">
        <v>-121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-356</v>
      </c>
      <c r="O39" s="46">
        <v>-223</v>
      </c>
      <c r="P39" s="46">
        <v>-122</v>
      </c>
      <c r="Q39" s="46">
        <v>-84</v>
      </c>
      <c r="R39" s="46">
        <v>0</v>
      </c>
      <c r="S39" s="74">
        <v>0</v>
      </c>
      <c r="U39" s="73">
        <v>0</v>
      </c>
      <c r="V39" s="74">
        <v>-785</v>
      </c>
      <c r="W39">
        <v>-356</v>
      </c>
      <c r="X39">
        <v>-223</v>
      </c>
      <c r="Y39">
        <v>-84</v>
      </c>
      <c r="Z39">
        <v>0</v>
      </c>
      <c r="AA39">
        <v>-122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-349</v>
      </c>
      <c r="O40" s="46">
        <v>-213</v>
      </c>
      <c r="P40" s="46">
        <v>-75</v>
      </c>
      <c r="Q40" s="46">
        <v>-81</v>
      </c>
      <c r="R40" s="46">
        <v>0</v>
      </c>
      <c r="S40" s="74">
        <v>0</v>
      </c>
      <c r="U40" s="73">
        <v>0</v>
      </c>
      <c r="V40" s="74">
        <v>-718</v>
      </c>
      <c r="W40">
        <v>-349</v>
      </c>
      <c r="X40">
        <v>-213</v>
      </c>
      <c r="Y40">
        <v>-81</v>
      </c>
      <c r="Z40">
        <v>0</v>
      </c>
      <c r="AA40">
        <v>-75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-367</v>
      </c>
      <c r="O41" s="46">
        <v>-190.1</v>
      </c>
      <c r="P41" s="46">
        <v>-36</v>
      </c>
      <c r="Q41" s="46">
        <v>-79</v>
      </c>
      <c r="R41" s="46">
        <v>0</v>
      </c>
      <c r="S41" s="74">
        <v>0</v>
      </c>
      <c r="U41" s="73">
        <v>0</v>
      </c>
      <c r="V41" s="74">
        <v>-672.1</v>
      </c>
      <c r="W41">
        <v>-367</v>
      </c>
      <c r="X41">
        <v>-190.1</v>
      </c>
      <c r="Y41">
        <v>-79</v>
      </c>
      <c r="Z41">
        <v>0</v>
      </c>
      <c r="AA41">
        <v>-36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-346</v>
      </c>
      <c r="O42" s="46">
        <v>-137.19999999999999</v>
      </c>
      <c r="P42" s="46">
        <v>0</v>
      </c>
      <c r="Q42" s="46">
        <v>-75</v>
      </c>
      <c r="R42" s="46">
        <v>0</v>
      </c>
      <c r="S42" s="74">
        <v>0</v>
      </c>
      <c r="U42" s="73">
        <v>0</v>
      </c>
      <c r="V42" s="74">
        <v>-558.20000000000005</v>
      </c>
      <c r="W42">
        <v>-346</v>
      </c>
      <c r="X42">
        <v>-137.19999999999999</v>
      </c>
      <c r="Y42">
        <v>-75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-324</v>
      </c>
      <c r="O43" s="46">
        <v>-183</v>
      </c>
      <c r="P43" s="46">
        <v>0</v>
      </c>
      <c r="Q43" s="46">
        <v>-72</v>
      </c>
      <c r="R43" s="46">
        <v>0</v>
      </c>
      <c r="S43" s="74">
        <v>0</v>
      </c>
      <c r="U43" s="73">
        <v>0</v>
      </c>
      <c r="V43" s="74">
        <v>-579</v>
      </c>
      <c r="W43">
        <v>-324</v>
      </c>
      <c r="X43">
        <v>-183</v>
      </c>
      <c r="Y43">
        <v>-72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-298</v>
      </c>
      <c r="O44" s="46">
        <v>-143.5</v>
      </c>
      <c r="P44" s="46">
        <v>0</v>
      </c>
      <c r="Q44" s="46">
        <v>-68</v>
      </c>
      <c r="R44" s="46">
        <v>0</v>
      </c>
      <c r="S44" s="74">
        <v>0</v>
      </c>
      <c r="U44" s="73">
        <v>0</v>
      </c>
      <c r="V44" s="74">
        <v>-509.5</v>
      </c>
      <c r="W44">
        <v>-298</v>
      </c>
      <c r="X44">
        <v>-143.5</v>
      </c>
      <c r="Y44">
        <v>-68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-287</v>
      </c>
      <c r="O45" s="46">
        <v>-163</v>
      </c>
      <c r="P45" s="46">
        <v>0</v>
      </c>
      <c r="Q45" s="46">
        <v>-64</v>
      </c>
      <c r="R45" s="46">
        <v>0</v>
      </c>
      <c r="S45" s="74">
        <v>0</v>
      </c>
      <c r="U45" s="73">
        <v>0</v>
      </c>
      <c r="V45" s="74">
        <v>-514</v>
      </c>
      <c r="W45">
        <v>-287</v>
      </c>
      <c r="X45">
        <v>-163</v>
      </c>
      <c r="Y45">
        <v>-64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-254</v>
      </c>
      <c r="O46" s="46">
        <v>-153</v>
      </c>
      <c r="P46" s="46">
        <v>0</v>
      </c>
      <c r="Q46" s="46">
        <v>-60</v>
      </c>
      <c r="R46" s="46">
        <v>0</v>
      </c>
      <c r="S46" s="74">
        <v>0</v>
      </c>
      <c r="U46" s="73">
        <v>0</v>
      </c>
      <c r="V46" s="74">
        <v>-467</v>
      </c>
      <c r="W46">
        <v>-254</v>
      </c>
      <c r="X46">
        <v>-153</v>
      </c>
      <c r="Y46">
        <v>-60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-219</v>
      </c>
      <c r="O47" s="46">
        <v>-101.1</v>
      </c>
      <c r="P47" s="46">
        <v>0</v>
      </c>
      <c r="Q47" s="46">
        <v>-58</v>
      </c>
      <c r="R47" s="46">
        <v>0</v>
      </c>
      <c r="S47" s="74">
        <v>0</v>
      </c>
      <c r="U47" s="73">
        <v>0</v>
      </c>
      <c r="V47" s="74">
        <v>-378.1</v>
      </c>
      <c r="W47">
        <v>-219</v>
      </c>
      <c r="X47">
        <v>-101.1</v>
      </c>
      <c r="Y47">
        <v>-58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-190</v>
      </c>
      <c r="O48" s="46">
        <v>-83.2</v>
      </c>
      <c r="P48" s="46">
        <v>0</v>
      </c>
      <c r="Q48" s="46">
        <v>-54</v>
      </c>
      <c r="R48" s="46">
        <v>0</v>
      </c>
      <c r="S48" s="74">
        <v>0</v>
      </c>
      <c r="U48" s="73">
        <v>0</v>
      </c>
      <c r="V48" s="74">
        <v>-327.2</v>
      </c>
      <c r="W48">
        <v>-190</v>
      </c>
      <c r="X48">
        <v>-83.2</v>
      </c>
      <c r="Y48">
        <v>-54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-121.1</v>
      </c>
      <c r="O49" s="46">
        <v>0</v>
      </c>
      <c r="P49" s="46">
        <v>0</v>
      </c>
      <c r="Q49" s="46">
        <v>-50</v>
      </c>
      <c r="R49" s="46">
        <v>0</v>
      </c>
      <c r="S49" s="74">
        <v>0</v>
      </c>
      <c r="U49" s="73">
        <v>0</v>
      </c>
      <c r="V49" s="74">
        <v>-171.1</v>
      </c>
      <c r="W49">
        <v>-121.1</v>
      </c>
      <c r="X49">
        <v>0</v>
      </c>
      <c r="Y49">
        <v>-50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-50</v>
      </c>
      <c r="R50" s="46">
        <v>0</v>
      </c>
      <c r="S50" s="74">
        <v>0</v>
      </c>
      <c r="U50" s="73">
        <v>0</v>
      </c>
      <c r="V50" s="74">
        <v>-50</v>
      </c>
      <c r="W50">
        <v>0</v>
      </c>
      <c r="X50">
        <v>0</v>
      </c>
      <c r="Y50">
        <v>-50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-48</v>
      </c>
      <c r="R51" s="46">
        <v>0</v>
      </c>
      <c r="S51" s="74">
        <v>0</v>
      </c>
      <c r="U51" s="73">
        <v>0</v>
      </c>
      <c r="V51" s="74">
        <v>-48</v>
      </c>
      <c r="W51">
        <v>0</v>
      </c>
      <c r="X51">
        <v>0</v>
      </c>
      <c r="Y51">
        <v>-48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-47</v>
      </c>
      <c r="R52" s="46">
        <v>0</v>
      </c>
      <c r="S52" s="74">
        <v>0</v>
      </c>
      <c r="U52" s="73">
        <v>0</v>
      </c>
      <c r="V52" s="74">
        <v>-47</v>
      </c>
      <c r="W52">
        <v>0</v>
      </c>
      <c r="X52">
        <v>0</v>
      </c>
      <c r="Y52">
        <v>-47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-47</v>
      </c>
      <c r="R53" s="46">
        <v>0</v>
      </c>
      <c r="S53" s="74">
        <v>0</v>
      </c>
      <c r="U53" s="73">
        <v>0</v>
      </c>
      <c r="V53" s="74">
        <v>-47</v>
      </c>
      <c r="W53">
        <v>0</v>
      </c>
      <c r="X53">
        <v>0</v>
      </c>
      <c r="Y53">
        <v>-47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-46</v>
      </c>
      <c r="R54" s="46">
        <v>0</v>
      </c>
      <c r="S54" s="74">
        <v>0</v>
      </c>
      <c r="U54" s="73">
        <v>0</v>
      </c>
      <c r="V54" s="74">
        <v>-46</v>
      </c>
      <c r="W54">
        <v>0</v>
      </c>
      <c r="X54">
        <v>0</v>
      </c>
      <c r="Y54">
        <v>-46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-45</v>
      </c>
      <c r="R55" s="46">
        <v>0</v>
      </c>
      <c r="S55" s="74">
        <v>0</v>
      </c>
      <c r="U55" s="73">
        <v>0</v>
      </c>
      <c r="V55" s="74">
        <v>-45</v>
      </c>
      <c r="W55">
        <v>0</v>
      </c>
      <c r="X55">
        <v>0</v>
      </c>
      <c r="Y55">
        <v>-45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-44</v>
      </c>
      <c r="R56" s="46">
        <v>0</v>
      </c>
      <c r="S56" s="74">
        <v>0</v>
      </c>
      <c r="U56" s="73">
        <v>0</v>
      </c>
      <c r="V56" s="74">
        <v>-44</v>
      </c>
      <c r="W56">
        <v>0</v>
      </c>
      <c r="X56">
        <v>0</v>
      </c>
      <c r="Y56">
        <v>-44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-42</v>
      </c>
      <c r="R57" s="46">
        <v>0</v>
      </c>
      <c r="S57" s="74">
        <v>0</v>
      </c>
      <c r="U57" s="73">
        <v>0</v>
      </c>
      <c r="V57" s="74">
        <v>-42</v>
      </c>
      <c r="W57">
        <v>0</v>
      </c>
      <c r="X57">
        <v>0</v>
      </c>
      <c r="Y57">
        <v>-42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-43</v>
      </c>
      <c r="R58" s="46">
        <v>0</v>
      </c>
      <c r="S58" s="74">
        <v>0</v>
      </c>
      <c r="U58" s="73">
        <v>0</v>
      </c>
      <c r="V58" s="74">
        <v>-43</v>
      </c>
      <c r="W58">
        <v>0</v>
      </c>
      <c r="X58">
        <v>0</v>
      </c>
      <c r="Y58">
        <v>-43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21.22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-42</v>
      </c>
      <c r="R59" s="46">
        <v>0</v>
      </c>
      <c r="S59" s="74">
        <v>0</v>
      </c>
      <c r="U59" s="73">
        <v>21.22</v>
      </c>
      <c r="V59" s="74">
        <v>-42</v>
      </c>
      <c r="W59">
        <v>0</v>
      </c>
      <c r="X59">
        <v>0</v>
      </c>
      <c r="Y59">
        <v>-42</v>
      </c>
      <c r="Z59">
        <v>0</v>
      </c>
      <c r="AA59">
        <v>21.22</v>
      </c>
    </row>
    <row r="60" spans="7:27">
      <c r="G60" t="s">
        <v>102</v>
      </c>
      <c r="H60" s="73">
        <v>0</v>
      </c>
      <c r="I60" s="46">
        <v>0</v>
      </c>
      <c r="J60" s="46">
        <v>51.12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-39</v>
      </c>
      <c r="R60" s="46">
        <v>0</v>
      </c>
      <c r="S60" s="74">
        <v>0</v>
      </c>
      <c r="U60" s="73">
        <v>51.12</v>
      </c>
      <c r="V60" s="74">
        <v>-39</v>
      </c>
      <c r="W60">
        <v>0</v>
      </c>
      <c r="X60">
        <v>0</v>
      </c>
      <c r="Y60">
        <v>-39</v>
      </c>
      <c r="Z60">
        <v>0</v>
      </c>
      <c r="AA60">
        <v>51.12</v>
      </c>
    </row>
    <row r="61" spans="7:27">
      <c r="G61" t="s">
        <v>103</v>
      </c>
      <c r="H61" s="73">
        <v>0</v>
      </c>
      <c r="I61" s="46">
        <v>0</v>
      </c>
      <c r="J61" s="46">
        <v>51.12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-39</v>
      </c>
      <c r="R61" s="46">
        <v>0</v>
      </c>
      <c r="S61" s="74">
        <v>0</v>
      </c>
      <c r="U61" s="73">
        <v>51.12</v>
      </c>
      <c r="V61" s="74">
        <v>-39</v>
      </c>
      <c r="W61">
        <v>0</v>
      </c>
      <c r="X61">
        <v>0</v>
      </c>
      <c r="Y61">
        <v>-39</v>
      </c>
      <c r="Z61">
        <v>0</v>
      </c>
      <c r="AA61">
        <v>51.12</v>
      </c>
    </row>
    <row r="62" spans="7:27">
      <c r="G62" t="s">
        <v>104</v>
      </c>
      <c r="H62" s="73">
        <v>0</v>
      </c>
      <c r="I62" s="46">
        <v>0</v>
      </c>
      <c r="J62" s="46">
        <v>51.12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-37</v>
      </c>
      <c r="R62" s="46">
        <v>0</v>
      </c>
      <c r="S62" s="74">
        <v>0</v>
      </c>
      <c r="U62" s="73">
        <v>51.12</v>
      </c>
      <c r="V62" s="74">
        <v>-37</v>
      </c>
      <c r="W62">
        <v>0</v>
      </c>
      <c r="X62">
        <v>0</v>
      </c>
      <c r="Y62">
        <v>-37</v>
      </c>
      <c r="Z62">
        <v>0</v>
      </c>
      <c r="AA62">
        <v>51.12</v>
      </c>
    </row>
    <row r="63" spans="7:27">
      <c r="G63" t="s">
        <v>105</v>
      </c>
      <c r="H63" s="73">
        <v>0</v>
      </c>
      <c r="I63" s="46">
        <v>0</v>
      </c>
      <c r="J63" s="46">
        <v>75.239999999999995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-38</v>
      </c>
      <c r="R63" s="46">
        <v>0</v>
      </c>
      <c r="S63" s="74">
        <v>0</v>
      </c>
      <c r="U63" s="73">
        <v>75.239999999999995</v>
      </c>
      <c r="V63" s="74">
        <v>-38</v>
      </c>
      <c r="W63">
        <v>0</v>
      </c>
      <c r="X63">
        <v>0</v>
      </c>
      <c r="Y63">
        <v>-38</v>
      </c>
      <c r="Z63">
        <v>0</v>
      </c>
      <c r="AA63">
        <v>75.239999999999995</v>
      </c>
    </row>
    <row r="64" spans="7:27">
      <c r="G64" t="s">
        <v>106</v>
      </c>
      <c r="H64" s="73">
        <v>0</v>
      </c>
      <c r="I64" s="46">
        <v>0</v>
      </c>
      <c r="J64" s="46">
        <v>51.12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-40</v>
      </c>
      <c r="R64" s="46">
        <v>0</v>
      </c>
      <c r="S64" s="74">
        <v>0</v>
      </c>
      <c r="U64" s="73">
        <v>51.12</v>
      </c>
      <c r="V64" s="74">
        <v>-40</v>
      </c>
      <c r="W64">
        <v>0</v>
      </c>
      <c r="X64">
        <v>0</v>
      </c>
      <c r="Y64">
        <v>-40</v>
      </c>
      <c r="Z64">
        <v>0</v>
      </c>
      <c r="AA64">
        <v>51.12</v>
      </c>
    </row>
    <row r="65" spans="7:27">
      <c r="G65" t="s">
        <v>107</v>
      </c>
      <c r="H65" s="73">
        <v>0</v>
      </c>
      <c r="I65" s="46">
        <v>0</v>
      </c>
      <c r="J65" s="46">
        <v>51.12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-40</v>
      </c>
      <c r="R65" s="46">
        <v>0</v>
      </c>
      <c r="S65" s="74">
        <v>0</v>
      </c>
      <c r="U65" s="73">
        <v>51.12</v>
      </c>
      <c r="V65" s="74">
        <v>-40</v>
      </c>
      <c r="W65">
        <v>0</v>
      </c>
      <c r="X65">
        <v>0</v>
      </c>
      <c r="Y65">
        <v>-40</v>
      </c>
      <c r="Z65">
        <v>0</v>
      </c>
      <c r="AA65">
        <v>51.12</v>
      </c>
    </row>
    <row r="66" spans="7:27">
      <c r="G66" t="s">
        <v>108</v>
      </c>
      <c r="H66" s="73">
        <v>0</v>
      </c>
      <c r="I66" s="46">
        <v>0</v>
      </c>
      <c r="J66" s="46">
        <v>51.12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-37</v>
      </c>
      <c r="R66" s="46">
        <v>0</v>
      </c>
      <c r="S66" s="74">
        <v>0</v>
      </c>
      <c r="U66" s="73">
        <v>51.12</v>
      </c>
      <c r="V66" s="74">
        <v>-37</v>
      </c>
      <c r="W66">
        <v>0</v>
      </c>
      <c r="X66">
        <v>0</v>
      </c>
      <c r="Y66">
        <v>-37</v>
      </c>
      <c r="Z66">
        <v>0</v>
      </c>
      <c r="AA66">
        <v>51.12</v>
      </c>
    </row>
    <row r="67" spans="7:27">
      <c r="G67" t="s">
        <v>109</v>
      </c>
      <c r="H67" s="73">
        <v>0</v>
      </c>
      <c r="I67" s="46">
        <v>0</v>
      </c>
      <c r="J67" s="46">
        <v>91.64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-36</v>
      </c>
      <c r="R67" s="46">
        <v>0</v>
      </c>
      <c r="S67" s="74">
        <v>0</v>
      </c>
      <c r="U67" s="73">
        <v>91.64</v>
      </c>
      <c r="V67" s="74">
        <v>-36</v>
      </c>
      <c r="W67">
        <v>0</v>
      </c>
      <c r="X67">
        <v>0</v>
      </c>
      <c r="Y67">
        <v>-36</v>
      </c>
      <c r="Z67">
        <v>0</v>
      </c>
      <c r="AA67">
        <v>91.64</v>
      </c>
    </row>
    <row r="68" spans="7:27">
      <c r="G68" t="s">
        <v>110</v>
      </c>
      <c r="H68" s="73">
        <v>0</v>
      </c>
      <c r="I68" s="46">
        <v>0</v>
      </c>
      <c r="J68" s="46">
        <v>73.31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-37</v>
      </c>
      <c r="R68" s="46">
        <v>0</v>
      </c>
      <c r="S68" s="74">
        <v>0</v>
      </c>
      <c r="U68" s="73">
        <v>73.31</v>
      </c>
      <c r="V68" s="74">
        <v>-37</v>
      </c>
      <c r="W68">
        <v>0</v>
      </c>
      <c r="X68">
        <v>0</v>
      </c>
      <c r="Y68">
        <v>-37</v>
      </c>
      <c r="Z68">
        <v>0</v>
      </c>
      <c r="AA68">
        <v>73.31</v>
      </c>
    </row>
    <row r="69" spans="7:27">
      <c r="G69" t="s">
        <v>111</v>
      </c>
      <c r="H69" s="73">
        <v>0</v>
      </c>
      <c r="I69" s="46">
        <v>0</v>
      </c>
      <c r="J69" s="46">
        <v>17.36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-39</v>
      </c>
      <c r="R69" s="46">
        <v>0</v>
      </c>
      <c r="S69" s="74">
        <v>0</v>
      </c>
      <c r="U69" s="73">
        <v>17.36</v>
      </c>
      <c r="V69" s="74">
        <v>-39</v>
      </c>
      <c r="W69">
        <v>0</v>
      </c>
      <c r="X69">
        <v>0</v>
      </c>
      <c r="Y69">
        <v>-39</v>
      </c>
      <c r="Z69">
        <v>0</v>
      </c>
      <c r="AA69">
        <v>17.36</v>
      </c>
    </row>
    <row r="70" spans="7:27">
      <c r="G70" t="s">
        <v>112</v>
      </c>
      <c r="H70" s="73">
        <v>0</v>
      </c>
      <c r="I70" s="46">
        <v>0</v>
      </c>
      <c r="J70" s="46">
        <v>10.61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-37</v>
      </c>
      <c r="R70" s="46">
        <v>0</v>
      </c>
      <c r="S70" s="74">
        <v>0</v>
      </c>
      <c r="U70" s="73">
        <v>10.61</v>
      </c>
      <c r="V70" s="74">
        <v>-37</v>
      </c>
      <c r="W70">
        <v>0</v>
      </c>
      <c r="X70">
        <v>0</v>
      </c>
      <c r="Y70">
        <v>-37</v>
      </c>
      <c r="Z70">
        <v>0</v>
      </c>
      <c r="AA70">
        <v>10.61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-5</v>
      </c>
      <c r="R71" s="46">
        <v>0</v>
      </c>
      <c r="S71" s="74">
        <v>0</v>
      </c>
      <c r="U71" s="73">
        <v>0</v>
      </c>
      <c r="V71" s="74">
        <v>-5</v>
      </c>
      <c r="W71">
        <v>0</v>
      </c>
      <c r="X71">
        <v>0</v>
      </c>
      <c r="Y71">
        <v>-5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-2</v>
      </c>
      <c r="R72" s="46">
        <v>0</v>
      </c>
      <c r="S72" s="74">
        <v>0</v>
      </c>
      <c r="U72" s="73">
        <v>0</v>
      </c>
      <c r="V72" s="74">
        <v>-2</v>
      </c>
      <c r="W72">
        <v>0</v>
      </c>
      <c r="X72">
        <v>0</v>
      </c>
      <c r="Y72">
        <v>-2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-2</v>
      </c>
      <c r="R73" s="46">
        <v>0</v>
      </c>
      <c r="S73" s="74">
        <v>0</v>
      </c>
      <c r="U73" s="73">
        <v>0</v>
      </c>
      <c r="V73" s="74">
        <v>-2</v>
      </c>
      <c r="W73">
        <v>0</v>
      </c>
      <c r="X73">
        <v>0</v>
      </c>
      <c r="Y73">
        <v>-2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-2</v>
      </c>
      <c r="R74" s="46">
        <v>0</v>
      </c>
      <c r="S74" s="74">
        <v>0</v>
      </c>
      <c r="U74" s="73">
        <v>0</v>
      </c>
      <c r="V74" s="74">
        <v>-2</v>
      </c>
      <c r="W74">
        <v>0</v>
      </c>
      <c r="X74">
        <v>0</v>
      </c>
      <c r="Y74">
        <v>-2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-1</v>
      </c>
      <c r="R75" s="46">
        <v>0</v>
      </c>
      <c r="S75" s="74">
        <v>0</v>
      </c>
      <c r="U75" s="73">
        <v>0</v>
      </c>
      <c r="V75" s="74">
        <v>-1</v>
      </c>
      <c r="W75">
        <v>0</v>
      </c>
      <c r="X75">
        <v>0</v>
      </c>
      <c r="Y75">
        <v>-1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-3</v>
      </c>
      <c r="R76" s="46">
        <v>0</v>
      </c>
      <c r="S76" s="74">
        <v>0</v>
      </c>
      <c r="U76" s="73">
        <v>0</v>
      </c>
      <c r="V76" s="74">
        <v>-3</v>
      </c>
      <c r="W76">
        <v>0</v>
      </c>
      <c r="X76">
        <v>0</v>
      </c>
      <c r="Y76">
        <v>-3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-4</v>
      </c>
      <c r="R77" s="46">
        <v>0</v>
      </c>
      <c r="S77" s="74">
        <v>0</v>
      </c>
      <c r="U77" s="73">
        <v>0</v>
      </c>
      <c r="V77" s="74">
        <v>-4</v>
      </c>
      <c r="W77">
        <v>0</v>
      </c>
      <c r="X77">
        <v>0</v>
      </c>
      <c r="Y77">
        <v>-4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-3</v>
      </c>
      <c r="R78" s="46">
        <v>0</v>
      </c>
      <c r="S78" s="74">
        <v>0</v>
      </c>
      <c r="U78" s="73">
        <v>0</v>
      </c>
      <c r="V78" s="74">
        <v>-3</v>
      </c>
      <c r="W78">
        <v>0</v>
      </c>
      <c r="X78">
        <v>0</v>
      </c>
      <c r="Y78">
        <v>-3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-22.4</v>
      </c>
      <c r="Q79" s="46">
        <v>-38</v>
      </c>
      <c r="R79" s="46">
        <v>0</v>
      </c>
      <c r="S79" s="74">
        <v>0</v>
      </c>
      <c r="U79" s="73">
        <v>0</v>
      </c>
      <c r="V79" s="74">
        <v>-60.4</v>
      </c>
      <c r="W79">
        <v>0</v>
      </c>
      <c r="X79">
        <v>0</v>
      </c>
      <c r="Y79">
        <v>-38</v>
      </c>
      <c r="Z79">
        <v>0</v>
      </c>
      <c r="AA79">
        <v>-22.4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1.25</v>
      </c>
      <c r="N80" s="73">
        <v>0</v>
      </c>
      <c r="O80" s="46">
        <v>0</v>
      </c>
      <c r="P80" s="46">
        <v>-105</v>
      </c>
      <c r="Q80" s="46">
        <v>-36</v>
      </c>
      <c r="R80" s="46">
        <v>0</v>
      </c>
      <c r="S80" s="74">
        <v>0</v>
      </c>
      <c r="U80" s="73">
        <v>1.25</v>
      </c>
      <c r="V80" s="74">
        <v>-141</v>
      </c>
      <c r="W80">
        <v>0</v>
      </c>
      <c r="X80">
        <v>0</v>
      </c>
      <c r="Y80">
        <v>-36</v>
      </c>
      <c r="Z80">
        <v>1.25</v>
      </c>
      <c r="AA80">
        <v>-105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4.6900000000000004</v>
      </c>
      <c r="N81" s="73">
        <v>0</v>
      </c>
      <c r="O81" s="46">
        <v>0</v>
      </c>
      <c r="P81" s="46">
        <v>-101</v>
      </c>
      <c r="Q81" s="46">
        <v>-35</v>
      </c>
      <c r="R81" s="46">
        <v>0</v>
      </c>
      <c r="S81" s="74">
        <v>0</v>
      </c>
      <c r="U81" s="73">
        <v>4.6900000000000004</v>
      </c>
      <c r="V81" s="74">
        <v>-136</v>
      </c>
      <c r="W81">
        <v>0</v>
      </c>
      <c r="X81">
        <v>0</v>
      </c>
      <c r="Y81">
        <v>-35</v>
      </c>
      <c r="Z81">
        <v>4.6900000000000004</v>
      </c>
      <c r="AA81">
        <v>-101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3.76</v>
      </c>
      <c r="N82" s="73">
        <v>0</v>
      </c>
      <c r="O82" s="46">
        <v>0</v>
      </c>
      <c r="P82" s="46">
        <v>-77</v>
      </c>
      <c r="Q82" s="46">
        <v>-35</v>
      </c>
      <c r="R82" s="46">
        <v>0</v>
      </c>
      <c r="S82" s="74">
        <v>0</v>
      </c>
      <c r="U82" s="73">
        <v>3.76</v>
      </c>
      <c r="V82" s="74">
        <v>-112</v>
      </c>
      <c r="W82">
        <v>0</v>
      </c>
      <c r="X82">
        <v>0</v>
      </c>
      <c r="Y82">
        <v>-35</v>
      </c>
      <c r="Z82">
        <v>3.76</v>
      </c>
      <c r="AA82">
        <v>-77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6.91</v>
      </c>
      <c r="N83" s="73">
        <v>0</v>
      </c>
      <c r="O83" s="46">
        <v>0</v>
      </c>
      <c r="P83" s="46">
        <v>-66</v>
      </c>
      <c r="Q83" s="46">
        <v>-40</v>
      </c>
      <c r="R83" s="46">
        <v>0</v>
      </c>
      <c r="S83" s="74">
        <v>0</v>
      </c>
      <c r="U83" s="73">
        <v>6.91</v>
      </c>
      <c r="V83" s="74">
        <v>-106</v>
      </c>
      <c r="W83">
        <v>0</v>
      </c>
      <c r="X83">
        <v>0</v>
      </c>
      <c r="Y83">
        <v>-40</v>
      </c>
      <c r="Z83">
        <v>6.91</v>
      </c>
      <c r="AA83">
        <v>-66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6.41</v>
      </c>
      <c r="N84" s="73">
        <v>0</v>
      </c>
      <c r="O84" s="46">
        <v>0</v>
      </c>
      <c r="P84" s="46">
        <v>-51</v>
      </c>
      <c r="Q84" s="46">
        <v>-38</v>
      </c>
      <c r="R84" s="46">
        <v>0</v>
      </c>
      <c r="S84" s="74">
        <v>0</v>
      </c>
      <c r="U84" s="73">
        <v>6.41</v>
      </c>
      <c r="V84" s="74">
        <v>-89</v>
      </c>
      <c r="W84">
        <v>0</v>
      </c>
      <c r="X84">
        <v>0</v>
      </c>
      <c r="Y84">
        <v>-38</v>
      </c>
      <c r="Z84">
        <v>6.41</v>
      </c>
      <c r="AA84">
        <v>-51</v>
      </c>
    </row>
    <row r="85" spans="7:27">
      <c r="G85" t="s">
        <v>127</v>
      </c>
      <c r="H85" s="73">
        <v>19.41</v>
      </c>
      <c r="I85" s="46">
        <v>0</v>
      </c>
      <c r="J85" s="46">
        <v>0</v>
      </c>
      <c r="K85" s="46">
        <v>0</v>
      </c>
      <c r="L85" s="46">
        <v>0</v>
      </c>
      <c r="M85" s="74">
        <v>5.93</v>
      </c>
      <c r="N85" s="73">
        <v>0</v>
      </c>
      <c r="O85" s="46">
        <v>0</v>
      </c>
      <c r="P85" s="46">
        <v>-45</v>
      </c>
      <c r="Q85" s="46">
        <v>-39</v>
      </c>
      <c r="R85" s="46">
        <v>0</v>
      </c>
      <c r="S85" s="74">
        <v>0</v>
      </c>
      <c r="U85" s="73">
        <v>25.34</v>
      </c>
      <c r="V85" s="74">
        <v>-84</v>
      </c>
      <c r="W85">
        <v>19.41</v>
      </c>
      <c r="X85">
        <v>0</v>
      </c>
      <c r="Y85">
        <v>-39</v>
      </c>
      <c r="Z85">
        <v>5.93</v>
      </c>
      <c r="AA85">
        <v>-45</v>
      </c>
    </row>
    <row r="86" spans="7:27">
      <c r="G86" t="s">
        <v>128</v>
      </c>
      <c r="H86" s="73">
        <v>91.59</v>
      </c>
      <c r="I86" s="46">
        <v>0</v>
      </c>
      <c r="J86" s="46">
        <v>0</v>
      </c>
      <c r="K86" s="46">
        <v>0</v>
      </c>
      <c r="L86" s="46">
        <v>0</v>
      </c>
      <c r="M86" s="74">
        <v>7.38</v>
      </c>
      <c r="N86" s="73">
        <v>0</v>
      </c>
      <c r="O86" s="46">
        <v>0</v>
      </c>
      <c r="P86" s="46">
        <v>-34</v>
      </c>
      <c r="Q86" s="46">
        <v>-39</v>
      </c>
      <c r="R86" s="46">
        <v>0</v>
      </c>
      <c r="S86" s="74">
        <v>0</v>
      </c>
      <c r="U86" s="73">
        <v>98.97</v>
      </c>
      <c r="V86" s="74">
        <v>-73</v>
      </c>
      <c r="W86">
        <v>91.59</v>
      </c>
      <c r="X86">
        <v>0</v>
      </c>
      <c r="Y86">
        <v>-39</v>
      </c>
      <c r="Z86">
        <v>7.38</v>
      </c>
      <c r="AA86">
        <v>-34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3.97</v>
      </c>
      <c r="N87" s="73">
        <v>0</v>
      </c>
      <c r="O87" s="46">
        <v>0</v>
      </c>
      <c r="P87" s="46">
        <v>-25</v>
      </c>
      <c r="Q87" s="46">
        <v>-41</v>
      </c>
      <c r="R87" s="46">
        <v>0</v>
      </c>
      <c r="S87" s="74">
        <v>0</v>
      </c>
      <c r="U87" s="73">
        <v>3.97</v>
      </c>
      <c r="V87" s="74">
        <v>-66</v>
      </c>
      <c r="W87">
        <v>0</v>
      </c>
      <c r="X87">
        <v>0</v>
      </c>
      <c r="Y87">
        <v>-41</v>
      </c>
      <c r="Z87">
        <v>3.97</v>
      </c>
      <c r="AA87">
        <v>-25</v>
      </c>
    </row>
    <row r="88" spans="7:27">
      <c r="G88" t="s">
        <v>130</v>
      </c>
      <c r="H88" s="73">
        <v>0</v>
      </c>
      <c r="I88" s="46">
        <v>0</v>
      </c>
      <c r="J88" s="46">
        <v>7.16</v>
      </c>
      <c r="K88" s="46">
        <v>0</v>
      </c>
      <c r="L88" s="46">
        <v>0</v>
      </c>
      <c r="M88" s="74">
        <v>3.78</v>
      </c>
      <c r="N88" s="73">
        <v>0</v>
      </c>
      <c r="O88" s="46">
        <v>0</v>
      </c>
      <c r="P88" s="46">
        <v>0</v>
      </c>
      <c r="Q88" s="46">
        <v>-41</v>
      </c>
      <c r="R88" s="46">
        <v>0</v>
      </c>
      <c r="S88" s="74">
        <v>0</v>
      </c>
      <c r="U88" s="73">
        <v>10.94</v>
      </c>
      <c r="V88" s="74">
        <v>-41</v>
      </c>
      <c r="W88">
        <v>0</v>
      </c>
      <c r="X88">
        <v>0</v>
      </c>
      <c r="Y88">
        <v>-41</v>
      </c>
      <c r="Z88">
        <v>3.78</v>
      </c>
      <c r="AA88">
        <v>7.16</v>
      </c>
    </row>
    <row r="89" spans="7:27">
      <c r="G89" t="s">
        <v>131</v>
      </c>
      <c r="H89" s="73">
        <v>0</v>
      </c>
      <c r="I89" s="46">
        <v>0</v>
      </c>
      <c r="J89" s="46">
        <v>21.73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-41</v>
      </c>
      <c r="R89" s="46">
        <v>0</v>
      </c>
      <c r="S89" s="74">
        <v>0</v>
      </c>
      <c r="U89" s="73">
        <v>26.55</v>
      </c>
      <c r="V89" s="74">
        <v>-41</v>
      </c>
      <c r="W89">
        <v>0</v>
      </c>
      <c r="X89">
        <v>0</v>
      </c>
      <c r="Y89">
        <v>-41</v>
      </c>
      <c r="Z89">
        <v>4.82</v>
      </c>
      <c r="AA89">
        <v>21.73</v>
      </c>
    </row>
    <row r="90" spans="7:27">
      <c r="G90" t="s">
        <v>132</v>
      </c>
      <c r="H90" s="73">
        <v>0</v>
      </c>
      <c r="I90" s="46">
        <v>0</v>
      </c>
      <c r="J90" s="46">
        <v>34.72</v>
      </c>
      <c r="K90" s="46">
        <v>0</v>
      </c>
      <c r="L90" s="46">
        <v>0</v>
      </c>
      <c r="M90" s="74">
        <v>4.05</v>
      </c>
      <c r="N90" s="73">
        <v>0</v>
      </c>
      <c r="O90" s="46">
        <v>0</v>
      </c>
      <c r="P90" s="46">
        <v>0</v>
      </c>
      <c r="Q90" s="46">
        <v>-42</v>
      </c>
      <c r="R90" s="46">
        <v>0</v>
      </c>
      <c r="S90" s="74">
        <v>0</v>
      </c>
      <c r="U90" s="73">
        <v>38.770000000000003</v>
      </c>
      <c r="V90" s="74">
        <v>-42</v>
      </c>
      <c r="W90">
        <v>0</v>
      </c>
      <c r="X90">
        <v>0</v>
      </c>
      <c r="Y90">
        <v>-42</v>
      </c>
      <c r="Z90">
        <v>4.05</v>
      </c>
      <c r="AA90">
        <v>34.72</v>
      </c>
    </row>
    <row r="91" spans="7:27">
      <c r="G91" t="s">
        <v>133</v>
      </c>
      <c r="H91" s="73">
        <v>0</v>
      </c>
      <c r="I91" s="46">
        <v>0</v>
      </c>
      <c r="J91" s="46">
        <v>49.66</v>
      </c>
      <c r="K91" s="46">
        <v>0</v>
      </c>
      <c r="L91" s="46">
        <v>0</v>
      </c>
      <c r="M91" s="74">
        <v>5.48</v>
      </c>
      <c r="N91" s="73">
        <v>0</v>
      </c>
      <c r="O91" s="46">
        <v>0</v>
      </c>
      <c r="P91" s="46">
        <v>0</v>
      </c>
      <c r="Q91" s="46">
        <v>-43</v>
      </c>
      <c r="R91" s="46">
        <v>0</v>
      </c>
      <c r="S91" s="74">
        <v>0</v>
      </c>
      <c r="U91" s="73">
        <v>55.14</v>
      </c>
      <c r="V91" s="74">
        <v>-43</v>
      </c>
      <c r="W91">
        <v>0</v>
      </c>
      <c r="X91">
        <v>0</v>
      </c>
      <c r="Y91">
        <v>-43</v>
      </c>
      <c r="Z91">
        <v>5.48</v>
      </c>
      <c r="AA91">
        <v>49.66</v>
      </c>
    </row>
    <row r="92" spans="7:27">
      <c r="G92" t="s">
        <v>134</v>
      </c>
      <c r="H92" s="73">
        <v>26.67</v>
      </c>
      <c r="I92" s="46">
        <v>0</v>
      </c>
      <c r="J92" s="46">
        <v>73.27</v>
      </c>
      <c r="K92" s="46">
        <v>0</v>
      </c>
      <c r="L92" s="46">
        <v>0</v>
      </c>
      <c r="M92" s="74">
        <v>4.2300000000000004</v>
      </c>
      <c r="N92" s="73">
        <v>0</v>
      </c>
      <c r="O92" s="46">
        <v>0</v>
      </c>
      <c r="P92" s="46">
        <v>0</v>
      </c>
      <c r="Q92" s="46">
        <v>-42</v>
      </c>
      <c r="R92" s="46">
        <v>0</v>
      </c>
      <c r="S92" s="74">
        <v>0</v>
      </c>
      <c r="U92" s="73">
        <v>104.17</v>
      </c>
      <c r="V92" s="74">
        <v>-42</v>
      </c>
      <c r="W92">
        <v>26.67</v>
      </c>
      <c r="X92">
        <v>0</v>
      </c>
      <c r="Y92">
        <v>-42</v>
      </c>
      <c r="Z92">
        <v>4.2300000000000004</v>
      </c>
      <c r="AA92">
        <v>73.27</v>
      </c>
    </row>
    <row r="93" spans="7:27">
      <c r="G93" t="s">
        <v>135</v>
      </c>
      <c r="H93" s="73">
        <v>36.86</v>
      </c>
      <c r="I93" s="46">
        <v>0</v>
      </c>
      <c r="J93" s="46">
        <v>71.400000000000006</v>
      </c>
      <c r="K93" s="46">
        <v>0</v>
      </c>
      <c r="L93" s="46">
        <v>0</v>
      </c>
      <c r="M93" s="74">
        <v>2.92</v>
      </c>
      <c r="N93" s="73">
        <v>0</v>
      </c>
      <c r="O93" s="46">
        <v>0</v>
      </c>
      <c r="P93" s="46">
        <v>0</v>
      </c>
      <c r="Q93" s="46">
        <v>-44</v>
      </c>
      <c r="R93" s="46">
        <v>0</v>
      </c>
      <c r="S93" s="74">
        <v>0</v>
      </c>
      <c r="U93" s="73">
        <v>111.18</v>
      </c>
      <c r="V93" s="74">
        <v>-44</v>
      </c>
      <c r="W93">
        <v>36.86</v>
      </c>
      <c r="X93">
        <v>0</v>
      </c>
      <c r="Y93">
        <v>-44</v>
      </c>
      <c r="Z93">
        <v>2.92</v>
      </c>
      <c r="AA93">
        <v>71.400000000000006</v>
      </c>
    </row>
    <row r="94" spans="7:27">
      <c r="G94" t="s">
        <v>136</v>
      </c>
      <c r="H94" s="73">
        <v>51.06</v>
      </c>
      <c r="I94" s="46">
        <v>0</v>
      </c>
      <c r="J94" s="46">
        <v>72.53</v>
      </c>
      <c r="K94" s="46">
        <v>0</v>
      </c>
      <c r="L94" s="46">
        <v>0</v>
      </c>
      <c r="M94" s="74">
        <v>2.77</v>
      </c>
      <c r="N94" s="73">
        <v>0</v>
      </c>
      <c r="O94" s="46">
        <v>0</v>
      </c>
      <c r="P94" s="46">
        <v>0</v>
      </c>
      <c r="Q94" s="46">
        <v>-44</v>
      </c>
      <c r="R94" s="46">
        <v>0</v>
      </c>
      <c r="S94" s="74">
        <v>0</v>
      </c>
      <c r="U94" s="73">
        <v>126.36</v>
      </c>
      <c r="V94" s="74">
        <v>-44</v>
      </c>
      <c r="W94">
        <v>51.06</v>
      </c>
      <c r="X94">
        <v>0</v>
      </c>
      <c r="Y94">
        <v>-44</v>
      </c>
      <c r="Z94">
        <v>2.77</v>
      </c>
      <c r="AA94">
        <v>72.53</v>
      </c>
    </row>
    <row r="95" spans="7:27">
      <c r="G95" t="s">
        <v>137</v>
      </c>
      <c r="H95" s="73">
        <v>46.63</v>
      </c>
      <c r="I95" s="46">
        <v>0</v>
      </c>
      <c r="J95" s="46">
        <v>78.569999999999993</v>
      </c>
      <c r="K95" s="46">
        <v>0</v>
      </c>
      <c r="L95" s="46">
        <v>0</v>
      </c>
      <c r="M95" s="74">
        <v>3.06</v>
      </c>
      <c r="N95" s="73">
        <v>0</v>
      </c>
      <c r="O95" s="46">
        <v>0</v>
      </c>
      <c r="P95" s="46">
        <v>0</v>
      </c>
      <c r="Q95" s="46">
        <v>-46</v>
      </c>
      <c r="R95" s="46">
        <v>0</v>
      </c>
      <c r="S95" s="74">
        <v>0</v>
      </c>
      <c r="U95" s="73">
        <v>128.26</v>
      </c>
      <c r="V95" s="74">
        <v>-46</v>
      </c>
      <c r="W95">
        <v>46.63</v>
      </c>
      <c r="X95">
        <v>0</v>
      </c>
      <c r="Y95">
        <v>-46</v>
      </c>
      <c r="Z95">
        <v>3.06</v>
      </c>
      <c r="AA95">
        <v>78.569999999999993</v>
      </c>
    </row>
    <row r="96" spans="7:27">
      <c r="G96" t="s">
        <v>138</v>
      </c>
      <c r="H96" s="73">
        <v>38.53</v>
      </c>
      <c r="I96" s="46">
        <v>0</v>
      </c>
      <c r="J96" s="46">
        <v>84.47</v>
      </c>
      <c r="K96" s="46">
        <v>0</v>
      </c>
      <c r="L96" s="46">
        <v>0</v>
      </c>
      <c r="M96" s="74">
        <v>3.33</v>
      </c>
      <c r="N96" s="73">
        <v>0</v>
      </c>
      <c r="O96" s="46">
        <v>0</v>
      </c>
      <c r="P96" s="46">
        <v>0</v>
      </c>
      <c r="Q96" s="46">
        <v>-48</v>
      </c>
      <c r="R96" s="46">
        <v>0</v>
      </c>
      <c r="S96" s="74">
        <v>0</v>
      </c>
      <c r="U96" s="73">
        <v>126.33</v>
      </c>
      <c r="V96" s="74">
        <v>-48</v>
      </c>
      <c r="W96">
        <v>38.53</v>
      </c>
      <c r="X96">
        <v>0</v>
      </c>
      <c r="Y96">
        <v>-48</v>
      </c>
      <c r="Z96">
        <v>3.33</v>
      </c>
      <c r="AA96">
        <v>84.47</v>
      </c>
    </row>
    <row r="97" spans="1:83">
      <c r="G97" t="s">
        <v>139</v>
      </c>
      <c r="H97" s="73">
        <v>24.2</v>
      </c>
      <c r="I97" s="46">
        <v>0</v>
      </c>
      <c r="J97" s="46">
        <v>91.98</v>
      </c>
      <c r="K97" s="46">
        <v>0</v>
      </c>
      <c r="L97" s="46">
        <v>0</v>
      </c>
      <c r="M97" s="74">
        <v>2.4900000000000002</v>
      </c>
      <c r="N97" s="73">
        <v>0</v>
      </c>
      <c r="O97" s="46">
        <v>0</v>
      </c>
      <c r="P97" s="46">
        <v>0</v>
      </c>
      <c r="Q97" s="46">
        <v>-49</v>
      </c>
      <c r="R97" s="46">
        <v>0</v>
      </c>
      <c r="S97" s="74">
        <v>0</v>
      </c>
      <c r="U97" s="73">
        <v>118.67</v>
      </c>
      <c r="V97" s="74">
        <v>-49</v>
      </c>
      <c r="W97">
        <v>24.2</v>
      </c>
      <c r="X97">
        <v>0</v>
      </c>
      <c r="Y97">
        <v>-49</v>
      </c>
      <c r="Z97">
        <v>2.4900000000000002</v>
      </c>
      <c r="AA97">
        <v>91.98</v>
      </c>
    </row>
    <row r="98" spans="1:83">
      <c r="G98" t="s">
        <v>140</v>
      </c>
      <c r="H98" s="73">
        <v>7.49</v>
      </c>
      <c r="I98" s="46">
        <v>0</v>
      </c>
      <c r="J98" s="46">
        <v>86.07</v>
      </c>
      <c r="K98" s="46">
        <v>0</v>
      </c>
      <c r="L98" s="46">
        <v>0</v>
      </c>
      <c r="M98" s="74">
        <v>1.71</v>
      </c>
      <c r="N98" s="73">
        <v>0</v>
      </c>
      <c r="O98" s="46">
        <v>0</v>
      </c>
      <c r="P98" s="46">
        <v>0</v>
      </c>
      <c r="Q98" s="46">
        <v>-53</v>
      </c>
      <c r="R98" s="46">
        <v>0</v>
      </c>
      <c r="S98" s="74">
        <v>0</v>
      </c>
      <c r="U98" s="73">
        <v>95.27</v>
      </c>
      <c r="V98" s="74">
        <v>-53</v>
      </c>
      <c r="W98">
        <v>7.49</v>
      </c>
      <c r="X98">
        <v>0</v>
      </c>
      <c r="Y98">
        <v>-53</v>
      </c>
      <c r="Z98">
        <v>1.71</v>
      </c>
      <c r="AA98">
        <v>86.07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0.32106499999999999</v>
      </c>
      <c r="I99" s="69">
        <f t="shared" ref="I99:BQ99" si="1">SUM(I3:I98)/4000</f>
        <v>0</v>
      </c>
      <c r="J99" s="69">
        <f t="shared" si="1"/>
        <v>0.36602249999999997</v>
      </c>
      <c r="K99" s="69">
        <f t="shared" si="1"/>
        <v>0</v>
      </c>
      <c r="L99" s="69">
        <f t="shared" si="1"/>
        <v>0</v>
      </c>
      <c r="M99" s="69">
        <f t="shared" si="1"/>
        <v>1.9734999999999996E-2</v>
      </c>
      <c r="N99" s="68">
        <f t="shared" si="1"/>
        <v>-1.1542750000000002</v>
      </c>
      <c r="O99" s="69">
        <f t="shared" si="1"/>
        <v>-1.2982250000000002</v>
      </c>
      <c r="P99" s="69">
        <f t="shared" si="1"/>
        <v>-1.0856250000000001</v>
      </c>
      <c r="Q99" s="69">
        <f t="shared" si="1"/>
        <v>-1.0445</v>
      </c>
      <c r="R99" s="69">
        <f t="shared" si="1"/>
        <v>0</v>
      </c>
      <c r="S99" s="70">
        <f t="shared" si="1"/>
        <v>0</v>
      </c>
      <c r="U99" s="68">
        <f t="shared" si="1"/>
        <v>0.70682249999999969</v>
      </c>
      <c r="V99" s="70">
        <f t="shared" si="1"/>
        <v>-4.5826250000000019</v>
      </c>
      <c r="W99">
        <f t="shared" si="1"/>
        <v>-0.83321000000000001</v>
      </c>
      <c r="X99">
        <f t="shared" si="1"/>
        <v>-1.2982250000000002</v>
      </c>
      <c r="Y99">
        <f t="shared" si="1"/>
        <v>-1.0445</v>
      </c>
      <c r="Z99">
        <f t="shared" si="1"/>
        <v>1.9734999999999996E-2</v>
      </c>
      <c r="AA99">
        <f t="shared" si="1"/>
        <v>-0.71960250000000026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H3" sqref="CH3:C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540</v>
      </c>
      <c r="AG1" t="s">
        <v>557</v>
      </c>
      <c r="AH1" t="s">
        <v>559</v>
      </c>
      <c r="AI1" t="s">
        <v>561</v>
      </c>
      <c r="AJ1" t="s">
        <v>563</v>
      </c>
      <c r="AK1" t="s">
        <v>540</v>
      </c>
      <c r="AL1" t="s">
        <v>566</v>
      </c>
      <c r="AM1" t="s">
        <v>568</v>
      </c>
      <c r="AN1" t="s">
        <v>570</v>
      </c>
      <c r="AO1" t="s">
        <v>18</v>
      </c>
      <c r="AP1" t="s">
        <v>540</v>
      </c>
      <c r="AQ1" t="s">
        <v>574</v>
      </c>
      <c r="AR1" t="s">
        <v>576</v>
      </c>
      <c r="AS1" t="s">
        <v>578</v>
      </c>
      <c r="AT1" t="s">
        <v>557</v>
      </c>
      <c r="AU1" t="s">
        <v>566</v>
      </c>
      <c r="AV1" t="s">
        <v>582</v>
      </c>
      <c r="AW1" t="s">
        <v>540</v>
      </c>
      <c r="AX1" t="s">
        <v>540</v>
      </c>
      <c r="AY1" t="s">
        <v>586</v>
      </c>
      <c r="AZ1" t="s">
        <v>588</v>
      </c>
      <c r="BA1" t="s">
        <v>590</v>
      </c>
      <c r="BB1" t="s">
        <v>566</v>
      </c>
      <c r="BC1" t="s">
        <v>586</v>
      </c>
      <c r="BD1" t="s">
        <v>594</v>
      </c>
      <c r="BE1" t="s">
        <v>540</v>
      </c>
      <c r="BF1" t="s">
        <v>597</v>
      </c>
      <c r="BG1" t="s">
        <v>599</v>
      </c>
      <c r="BH1" t="s">
        <v>568</v>
      </c>
      <c r="BI1" t="s">
        <v>602</v>
      </c>
      <c r="BJ1" t="s">
        <v>604</v>
      </c>
      <c r="BK1" t="s">
        <v>540</v>
      </c>
      <c r="BL1" t="s">
        <v>607</v>
      </c>
      <c r="BM1" t="s">
        <v>609</v>
      </c>
      <c r="BN1" t="s">
        <v>611</v>
      </c>
      <c r="BO1" t="s">
        <v>613</v>
      </c>
      <c r="BP1" t="s">
        <v>540</v>
      </c>
      <c r="BQ1" t="s">
        <v>616</v>
      </c>
      <c r="BR1" t="s">
        <v>568</v>
      </c>
      <c r="BS1" t="s">
        <v>566</v>
      </c>
      <c r="BT1" t="s">
        <v>620</v>
      </c>
      <c r="BU1" t="s">
        <v>622</v>
      </c>
      <c r="BV1" t="s">
        <v>542</v>
      </c>
      <c r="BW1" t="s">
        <v>604</v>
      </c>
      <c r="BX1" t="s">
        <v>626</v>
      </c>
      <c r="BY1" t="s">
        <v>628</v>
      </c>
      <c r="BZ1" t="s">
        <v>630</v>
      </c>
      <c r="CA1" t="s">
        <v>607</v>
      </c>
      <c r="CB1" t="s">
        <v>633</v>
      </c>
      <c r="CC1" t="s">
        <v>574</v>
      </c>
      <c r="CD1" t="s">
        <v>542</v>
      </c>
      <c r="CE1" t="s">
        <v>637</v>
      </c>
      <c r="CF1" t="s">
        <v>451</v>
      </c>
      <c r="CG1" t="s">
        <v>611</v>
      </c>
      <c r="CH1" t="s">
        <v>642</v>
      </c>
    </row>
    <row r="2" spans="1:8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W2" s="28" t="s">
        <v>145</v>
      </c>
      <c r="X2" t="s">
        <v>279</v>
      </c>
      <c r="Y2" t="s">
        <v>145</v>
      </c>
      <c r="Z2" t="s">
        <v>358</v>
      </c>
      <c r="AA2" t="s">
        <v>145</v>
      </c>
      <c r="AB2" t="s">
        <v>145</v>
      </c>
      <c r="AC2" t="s">
        <v>148</v>
      </c>
      <c r="AD2" t="s">
        <v>146</v>
      </c>
      <c r="AE2" t="s">
        <v>146</v>
      </c>
      <c r="AF2" t="s">
        <v>276</v>
      </c>
      <c r="AG2" t="s">
        <v>149</v>
      </c>
      <c r="AH2" t="s">
        <v>145</v>
      </c>
      <c r="AI2" t="s">
        <v>145</v>
      </c>
      <c r="AJ2" t="s">
        <v>369</v>
      </c>
      <c r="AK2" t="s">
        <v>231</v>
      </c>
      <c r="AL2" t="s">
        <v>145</v>
      </c>
      <c r="AM2" t="s">
        <v>145</v>
      </c>
      <c r="AN2" t="s">
        <v>145</v>
      </c>
      <c r="AO2" t="s">
        <v>149</v>
      </c>
      <c r="AP2" t="s">
        <v>249</v>
      </c>
      <c r="AQ2" t="s">
        <v>145</v>
      </c>
      <c r="AR2" t="s">
        <v>369</v>
      </c>
      <c r="AS2" t="s">
        <v>145</v>
      </c>
      <c r="AT2" t="s">
        <v>148</v>
      </c>
      <c r="AU2" t="s">
        <v>240</v>
      </c>
      <c r="AV2" t="s">
        <v>146</v>
      </c>
      <c r="AW2" t="s">
        <v>277</v>
      </c>
      <c r="AX2" t="s">
        <v>262</v>
      </c>
      <c r="AY2" t="s">
        <v>146</v>
      </c>
      <c r="AZ2" t="s">
        <v>145</v>
      </c>
      <c r="BA2" t="s">
        <v>146</v>
      </c>
      <c r="BB2" t="s">
        <v>240</v>
      </c>
      <c r="BC2" t="s">
        <v>145</v>
      </c>
      <c r="BD2" t="s">
        <v>149</v>
      </c>
      <c r="BE2" t="s">
        <v>263</v>
      </c>
      <c r="BF2" t="s">
        <v>146</v>
      </c>
      <c r="BG2" t="s">
        <v>145</v>
      </c>
      <c r="BH2" t="s">
        <v>148</v>
      </c>
      <c r="BI2" t="s">
        <v>145</v>
      </c>
      <c r="BJ2" t="s">
        <v>145</v>
      </c>
      <c r="BK2" t="s">
        <v>226</v>
      </c>
      <c r="BL2" t="s">
        <v>145</v>
      </c>
      <c r="BM2" t="s">
        <v>369</v>
      </c>
      <c r="BN2" t="s">
        <v>145</v>
      </c>
      <c r="BO2" t="s">
        <v>146</v>
      </c>
      <c r="BP2" t="s">
        <v>275</v>
      </c>
      <c r="BQ2" t="s">
        <v>149</v>
      </c>
      <c r="BR2" t="s">
        <v>148</v>
      </c>
      <c r="BS2" t="s">
        <v>145</v>
      </c>
      <c r="BT2" t="s">
        <v>149</v>
      </c>
      <c r="BU2" t="s">
        <v>149</v>
      </c>
      <c r="BV2" t="s">
        <v>145</v>
      </c>
      <c r="BW2" t="s">
        <v>145</v>
      </c>
      <c r="BX2" t="s">
        <v>148</v>
      </c>
      <c r="BY2" t="s">
        <v>149</v>
      </c>
      <c r="BZ2" t="s">
        <v>145</v>
      </c>
      <c r="CA2" t="s">
        <v>145</v>
      </c>
      <c r="CB2" t="s">
        <v>145</v>
      </c>
      <c r="CC2" t="s">
        <v>145</v>
      </c>
      <c r="CD2" t="s">
        <v>148</v>
      </c>
      <c r="CE2" t="s">
        <v>149</v>
      </c>
      <c r="CF2" t="s">
        <v>639</v>
      </c>
      <c r="CG2" t="s">
        <v>145</v>
      </c>
      <c r="CH2" t="s">
        <v>148</v>
      </c>
    </row>
    <row r="3" spans="1:8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979.10000000000014</v>
      </c>
      <c r="I3" s="53">
        <v>381.96</v>
      </c>
      <c r="J3" s="53">
        <v>543.66000000000008</v>
      </c>
      <c r="K3" s="53">
        <v>106.85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644</v>
      </c>
      <c r="W3">
        <v>21.22</v>
      </c>
      <c r="X3">
        <v>0.68</v>
      </c>
      <c r="Y3">
        <v>0</v>
      </c>
      <c r="Z3">
        <v>0.63</v>
      </c>
      <c r="AA3">
        <v>48.23</v>
      </c>
      <c r="AB3">
        <v>24.04</v>
      </c>
      <c r="AC3">
        <v>8.77</v>
      </c>
      <c r="AD3">
        <v>12.2</v>
      </c>
      <c r="AE3">
        <v>47.71</v>
      </c>
      <c r="AF3">
        <v>0.88</v>
      </c>
      <c r="AG3">
        <v>48.23</v>
      </c>
      <c r="AH3">
        <v>24.12</v>
      </c>
      <c r="AI3">
        <v>2.89</v>
      </c>
      <c r="AJ3">
        <v>1.93</v>
      </c>
      <c r="AK3">
        <v>0.88</v>
      </c>
      <c r="AL3">
        <v>38.58</v>
      </c>
      <c r="AM3">
        <v>192.92</v>
      </c>
      <c r="AN3">
        <v>11.72</v>
      </c>
      <c r="AO3">
        <v>241.15</v>
      </c>
      <c r="AP3">
        <v>0.48</v>
      </c>
      <c r="AQ3">
        <v>0</v>
      </c>
      <c r="AR3">
        <v>4.82</v>
      </c>
      <c r="AS3">
        <v>24.12</v>
      </c>
      <c r="AT3">
        <v>26.3</v>
      </c>
      <c r="AU3">
        <v>1.93</v>
      </c>
      <c r="AV3">
        <v>90.67</v>
      </c>
      <c r="AW3">
        <v>0.36</v>
      </c>
      <c r="AX3">
        <v>1.59</v>
      </c>
      <c r="AY3">
        <v>12.06</v>
      </c>
      <c r="AZ3">
        <v>19.77</v>
      </c>
      <c r="BA3">
        <v>84.09</v>
      </c>
      <c r="BB3">
        <v>6.75</v>
      </c>
      <c r="BC3">
        <v>36.17</v>
      </c>
      <c r="BD3">
        <v>27.97</v>
      </c>
      <c r="BE3">
        <v>0.61</v>
      </c>
      <c r="BF3">
        <v>66.739999999999995</v>
      </c>
      <c r="BG3">
        <v>48.23</v>
      </c>
      <c r="BH3">
        <v>26.3</v>
      </c>
      <c r="BI3">
        <v>24.12</v>
      </c>
      <c r="BJ3">
        <v>0</v>
      </c>
      <c r="BK3">
        <v>0.97</v>
      </c>
      <c r="BL3">
        <v>0</v>
      </c>
      <c r="BM3">
        <v>0</v>
      </c>
      <c r="BN3">
        <v>0</v>
      </c>
      <c r="BO3">
        <v>67.52</v>
      </c>
      <c r="BP3">
        <v>0.52</v>
      </c>
      <c r="BQ3">
        <v>164.22</v>
      </c>
      <c r="BR3">
        <v>26.3</v>
      </c>
      <c r="BS3">
        <v>24.12</v>
      </c>
      <c r="BT3">
        <v>48.23</v>
      </c>
      <c r="BU3">
        <v>0</v>
      </c>
      <c r="BV3">
        <v>96.46</v>
      </c>
      <c r="BW3">
        <v>24.12</v>
      </c>
      <c r="BX3">
        <v>8.77</v>
      </c>
      <c r="BY3">
        <v>0</v>
      </c>
      <c r="BZ3">
        <v>48.23</v>
      </c>
      <c r="CA3">
        <v>72.34</v>
      </c>
      <c r="CB3">
        <v>38.58</v>
      </c>
      <c r="CC3">
        <v>96.46</v>
      </c>
      <c r="CD3">
        <v>10.41</v>
      </c>
      <c r="CE3">
        <v>12.98</v>
      </c>
      <c r="CF3">
        <v>0</v>
      </c>
      <c r="CG3">
        <v>48.23</v>
      </c>
      <c r="CH3">
        <v>0</v>
      </c>
    </row>
    <row r="4" spans="1:86">
      <c r="A4" t="s">
        <v>234</v>
      </c>
      <c r="B4" t="s">
        <v>226</v>
      </c>
      <c r="C4" t="s">
        <v>228</v>
      </c>
      <c r="G4" t="s">
        <v>46</v>
      </c>
      <c r="H4" s="73">
        <v>979.10000000000014</v>
      </c>
      <c r="I4" s="46">
        <v>381.96</v>
      </c>
      <c r="J4" s="46">
        <v>543.66000000000008</v>
      </c>
      <c r="K4" s="46">
        <v>106.85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21.22</v>
      </c>
      <c r="X4">
        <v>0.68</v>
      </c>
      <c r="Y4">
        <v>0</v>
      </c>
      <c r="Z4">
        <v>0.63</v>
      </c>
      <c r="AA4">
        <v>48.23</v>
      </c>
      <c r="AB4">
        <v>24.04</v>
      </c>
      <c r="AC4">
        <v>8.77</v>
      </c>
      <c r="AD4">
        <v>12.2</v>
      </c>
      <c r="AE4">
        <v>47.71</v>
      </c>
      <c r="AF4">
        <v>0.88</v>
      </c>
      <c r="AG4">
        <v>48.23</v>
      </c>
      <c r="AH4">
        <v>24.12</v>
      </c>
      <c r="AI4">
        <v>2.89</v>
      </c>
      <c r="AJ4">
        <v>1.93</v>
      </c>
      <c r="AK4">
        <v>0.88</v>
      </c>
      <c r="AL4">
        <v>38.58</v>
      </c>
      <c r="AM4">
        <v>192.92</v>
      </c>
      <c r="AN4">
        <v>11.72</v>
      </c>
      <c r="AO4">
        <v>241.15</v>
      </c>
      <c r="AP4">
        <v>0.48</v>
      </c>
      <c r="AQ4">
        <v>0</v>
      </c>
      <c r="AR4">
        <v>4.82</v>
      </c>
      <c r="AS4">
        <v>24.12</v>
      </c>
      <c r="AT4">
        <v>26.3</v>
      </c>
      <c r="AU4">
        <v>1.93</v>
      </c>
      <c r="AV4">
        <v>90.67</v>
      </c>
      <c r="AW4">
        <v>0.36</v>
      </c>
      <c r="AX4">
        <v>1.59</v>
      </c>
      <c r="AY4">
        <v>12.06</v>
      </c>
      <c r="AZ4">
        <v>19.77</v>
      </c>
      <c r="BA4">
        <v>84.09</v>
      </c>
      <c r="BB4">
        <v>6.75</v>
      </c>
      <c r="BC4">
        <v>36.17</v>
      </c>
      <c r="BD4">
        <v>27.97</v>
      </c>
      <c r="BE4">
        <v>0.61</v>
      </c>
      <c r="BF4">
        <v>66.739999999999995</v>
      </c>
      <c r="BG4">
        <v>48.23</v>
      </c>
      <c r="BH4">
        <v>26.3</v>
      </c>
      <c r="BI4">
        <v>24.12</v>
      </c>
      <c r="BJ4">
        <v>0</v>
      </c>
      <c r="BK4">
        <v>0.97</v>
      </c>
      <c r="BL4">
        <v>0</v>
      </c>
      <c r="BM4">
        <v>0</v>
      </c>
      <c r="BN4">
        <v>0</v>
      </c>
      <c r="BO4">
        <v>67.52</v>
      </c>
      <c r="BP4">
        <v>0.52</v>
      </c>
      <c r="BQ4">
        <v>164.22</v>
      </c>
      <c r="BR4">
        <v>26.3</v>
      </c>
      <c r="BS4">
        <v>24.12</v>
      </c>
      <c r="BT4">
        <v>48.23</v>
      </c>
      <c r="BU4">
        <v>0</v>
      </c>
      <c r="BV4">
        <v>96.46</v>
      </c>
      <c r="BW4">
        <v>24.12</v>
      </c>
      <c r="BX4">
        <v>8.77</v>
      </c>
      <c r="BY4">
        <v>0</v>
      </c>
      <c r="BZ4">
        <v>48.23</v>
      </c>
      <c r="CA4">
        <v>72.34</v>
      </c>
      <c r="CB4">
        <v>38.58</v>
      </c>
      <c r="CC4">
        <v>96.46</v>
      </c>
      <c r="CD4">
        <v>10.41</v>
      </c>
      <c r="CE4">
        <v>12.98</v>
      </c>
      <c r="CF4">
        <v>0</v>
      </c>
      <c r="CG4">
        <v>48.23</v>
      </c>
      <c r="CH4">
        <v>0</v>
      </c>
    </row>
    <row r="5" spans="1:86">
      <c r="A5" t="s">
        <v>235</v>
      </c>
      <c r="B5" t="s">
        <v>227</v>
      </c>
      <c r="C5" t="s">
        <v>229</v>
      </c>
      <c r="G5" t="s">
        <v>47</v>
      </c>
      <c r="H5" s="73">
        <v>979.10000000000014</v>
      </c>
      <c r="I5" s="46">
        <v>381.96</v>
      </c>
      <c r="J5" s="46">
        <v>543.66000000000008</v>
      </c>
      <c r="K5" s="46">
        <v>106.85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21.22</v>
      </c>
      <c r="X5">
        <v>0.68</v>
      </c>
      <c r="Y5">
        <v>0</v>
      </c>
      <c r="Z5">
        <v>0.63</v>
      </c>
      <c r="AA5">
        <v>48.23</v>
      </c>
      <c r="AB5">
        <v>24.04</v>
      </c>
      <c r="AC5">
        <v>8.77</v>
      </c>
      <c r="AD5">
        <v>12.2</v>
      </c>
      <c r="AE5">
        <v>47.71</v>
      </c>
      <c r="AF5">
        <v>0.88</v>
      </c>
      <c r="AG5">
        <v>48.23</v>
      </c>
      <c r="AH5">
        <v>24.12</v>
      </c>
      <c r="AI5">
        <v>2.89</v>
      </c>
      <c r="AJ5">
        <v>1.93</v>
      </c>
      <c r="AK5">
        <v>0.88</v>
      </c>
      <c r="AL5">
        <v>38.58</v>
      </c>
      <c r="AM5">
        <v>192.92</v>
      </c>
      <c r="AN5">
        <v>11.72</v>
      </c>
      <c r="AO5">
        <v>241.15</v>
      </c>
      <c r="AP5">
        <v>0.48</v>
      </c>
      <c r="AQ5">
        <v>0</v>
      </c>
      <c r="AR5">
        <v>4.82</v>
      </c>
      <c r="AS5">
        <v>24.12</v>
      </c>
      <c r="AT5">
        <v>26.3</v>
      </c>
      <c r="AU5">
        <v>1.93</v>
      </c>
      <c r="AV5">
        <v>90.67</v>
      </c>
      <c r="AW5">
        <v>0.36</v>
      </c>
      <c r="AX5">
        <v>1.59</v>
      </c>
      <c r="AY5">
        <v>12.06</v>
      </c>
      <c r="AZ5">
        <v>19.77</v>
      </c>
      <c r="BA5">
        <v>84.09</v>
      </c>
      <c r="BB5">
        <v>6.75</v>
      </c>
      <c r="BC5">
        <v>36.17</v>
      </c>
      <c r="BD5">
        <v>27.97</v>
      </c>
      <c r="BE5">
        <v>0.61</v>
      </c>
      <c r="BF5">
        <v>66.739999999999995</v>
      </c>
      <c r="BG5">
        <v>48.23</v>
      </c>
      <c r="BH5">
        <v>26.3</v>
      </c>
      <c r="BI5">
        <v>24.12</v>
      </c>
      <c r="BJ5">
        <v>0</v>
      </c>
      <c r="BK5">
        <v>0.97</v>
      </c>
      <c r="BL5">
        <v>0</v>
      </c>
      <c r="BM5">
        <v>0</v>
      </c>
      <c r="BN5">
        <v>0</v>
      </c>
      <c r="BO5">
        <v>67.52</v>
      </c>
      <c r="BP5">
        <v>0.52</v>
      </c>
      <c r="BQ5">
        <v>164.22</v>
      </c>
      <c r="BR5">
        <v>26.3</v>
      </c>
      <c r="BS5">
        <v>24.12</v>
      </c>
      <c r="BT5">
        <v>48.23</v>
      </c>
      <c r="BU5">
        <v>0</v>
      </c>
      <c r="BV5">
        <v>96.46</v>
      </c>
      <c r="BW5">
        <v>24.12</v>
      </c>
      <c r="BX5">
        <v>8.77</v>
      </c>
      <c r="BY5">
        <v>0</v>
      </c>
      <c r="BZ5">
        <v>48.23</v>
      </c>
      <c r="CA5">
        <v>72.34</v>
      </c>
      <c r="CB5">
        <v>38.58</v>
      </c>
      <c r="CC5">
        <v>96.46</v>
      </c>
      <c r="CD5">
        <v>10.41</v>
      </c>
      <c r="CE5">
        <v>12.98</v>
      </c>
      <c r="CF5">
        <v>0</v>
      </c>
      <c r="CG5">
        <v>48.23</v>
      </c>
      <c r="CH5">
        <v>0</v>
      </c>
    </row>
    <row r="6" spans="1:86">
      <c r="A6" t="s">
        <v>236</v>
      </c>
      <c r="B6" t="s">
        <v>258</v>
      </c>
      <c r="C6" t="s">
        <v>230</v>
      </c>
      <c r="G6" t="s">
        <v>48</v>
      </c>
      <c r="H6" s="73">
        <v>979.10000000000014</v>
      </c>
      <c r="I6" s="46">
        <v>381.96</v>
      </c>
      <c r="J6" s="46">
        <v>543.66000000000008</v>
      </c>
      <c r="K6" s="46">
        <v>106.85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21.22</v>
      </c>
      <c r="X6">
        <v>0.68</v>
      </c>
      <c r="Y6">
        <v>0</v>
      </c>
      <c r="Z6">
        <v>0.63</v>
      </c>
      <c r="AA6">
        <v>48.23</v>
      </c>
      <c r="AB6">
        <v>24.04</v>
      </c>
      <c r="AC6">
        <v>8.77</v>
      </c>
      <c r="AD6">
        <v>12.2</v>
      </c>
      <c r="AE6">
        <v>47.71</v>
      </c>
      <c r="AF6">
        <v>0.88</v>
      </c>
      <c r="AG6">
        <v>48.23</v>
      </c>
      <c r="AH6">
        <v>24.12</v>
      </c>
      <c r="AI6">
        <v>2.89</v>
      </c>
      <c r="AJ6">
        <v>1.93</v>
      </c>
      <c r="AK6">
        <v>0.88</v>
      </c>
      <c r="AL6">
        <v>38.58</v>
      </c>
      <c r="AM6">
        <v>192.92</v>
      </c>
      <c r="AN6">
        <v>11.72</v>
      </c>
      <c r="AO6">
        <v>241.15</v>
      </c>
      <c r="AP6">
        <v>0.48</v>
      </c>
      <c r="AQ6">
        <v>0</v>
      </c>
      <c r="AR6">
        <v>4.82</v>
      </c>
      <c r="AS6">
        <v>24.12</v>
      </c>
      <c r="AT6">
        <v>26.3</v>
      </c>
      <c r="AU6">
        <v>1.93</v>
      </c>
      <c r="AV6">
        <v>90.67</v>
      </c>
      <c r="AW6">
        <v>0.36</v>
      </c>
      <c r="AX6">
        <v>1.59</v>
      </c>
      <c r="AY6">
        <v>12.06</v>
      </c>
      <c r="AZ6">
        <v>19.77</v>
      </c>
      <c r="BA6">
        <v>84.09</v>
      </c>
      <c r="BB6">
        <v>6.75</v>
      </c>
      <c r="BC6">
        <v>36.17</v>
      </c>
      <c r="BD6">
        <v>27.97</v>
      </c>
      <c r="BE6">
        <v>0.61</v>
      </c>
      <c r="BF6">
        <v>66.739999999999995</v>
      </c>
      <c r="BG6">
        <v>48.23</v>
      </c>
      <c r="BH6">
        <v>26.3</v>
      </c>
      <c r="BI6">
        <v>24.12</v>
      </c>
      <c r="BJ6">
        <v>0</v>
      </c>
      <c r="BK6">
        <v>0.97</v>
      </c>
      <c r="BL6">
        <v>0</v>
      </c>
      <c r="BM6">
        <v>0</v>
      </c>
      <c r="BN6">
        <v>0</v>
      </c>
      <c r="BO6">
        <v>67.52</v>
      </c>
      <c r="BP6">
        <v>0.52</v>
      </c>
      <c r="BQ6">
        <v>164.22</v>
      </c>
      <c r="BR6">
        <v>26.3</v>
      </c>
      <c r="BS6">
        <v>24.12</v>
      </c>
      <c r="BT6">
        <v>48.23</v>
      </c>
      <c r="BU6">
        <v>0</v>
      </c>
      <c r="BV6">
        <v>96.46</v>
      </c>
      <c r="BW6">
        <v>24.12</v>
      </c>
      <c r="BX6">
        <v>8.77</v>
      </c>
      <c r="BY6">
        <v>0</v>
      </c>
      <c r="BZ6">
        <v>48.23</v>
      </c>
      <c r="CA6">
        <v>72.34</v>
      </c>
      <c r="CB6">
        <v>38.58</v>
      </c>
      <c r="CC6">
        <v>96.46</v>
      </c>
      <c r="CD6">
        <v>10.41</v>
      </c>
      <c r="CE6">
        <v>12.98</v>
      </c>
      <c r="CF6">
        <v>0</v>
      </c>
      <c r="CG6">
        <v>48.23</v>
      </c>
      <c r="CH6">
        <v>0</v>
      </c>
    </row>
    <row r="7" spans="1:86">
      <c r="A7" t="s">
        <v>237</v>
      </c>
      <c r="B7" t="s">
        <v>280</v>
      </c>
      <c r="C7" t="s">
        <v>259</v>
      </c>
      <c r="G7" t="s">
        <v>49</v>
      </c>
      <c r="H7" s="73">
        <v>655.43000000000006</v>
      </c>
      <c r="I7" s="46">
        <v>381.96</v>
      </c>
      <c r="J7" s="46">
        <v>543.66000000000008</v>
      </c>
      <c r="K7" s="46">
        <v>106.85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21.22</v>
      </c>
      <c r="X7">
        <v>0.68</v>
      </c>
      <c r="Y7">
        <v>0</v>
      </c>
      <c r="Z7">
        <v>0.57999999999999996</v>
      </c>
      <c r="AA7">
        <v>48.23</v>
      </c>
      <c r="AB7">
        <v>24.04</v>
      </c>
      <c r="AC7">
        <v>8.77</v>
      </c>
      <c r="AD7">
        <v>12.2</v>
      </c>
      <c r="AE7">
        <v>47.71</v>
      </c>
      <c r="AF7">
        <v>0.88</v>
      </c>
      <c r="AG7">
        <v>48.23</v>
      </c>
      <c r="AH7">
        <v>24.12</v>
      </c>
      <c r="AI7">
        <v>2.89</v>
      </c>
      <c r="AJ7">
        <v>1.93</v>
      </c>
      <c r="AK7">
        <v>0.88</v>
      </c>
      <c r="AL7">
        <v>0</v>
      </c>
      <c r="AM7">
        <v>0</v>
      </c>
      <c r="AN7">
        <v>11.72</v>
      </c>
      <c r="AO7">
        <v>241.15</v>
      </c>
      <c r="AP7">
        <v>0.48</v>
      </c>
      <c r="AQ7">
        <v>0</v>
      </c>
      <c r="AR7">
        <v>4.82</v>
      </c>
      <c r="AS7">
        <v>24.12</v>
      </c>
      <c r="AT7">
        <v>26.3</v>
      </c>
      <c r="AU7">
        <v>1.93</v>
      </c>
      <c r="AV7">
        <v>90.67</v>
      </c>
      <c r="AW7">
        <v>0.36</v>
      </c>
      <c r="AX7">
        <v>1.59</v>
      </c>
      <c r="AY7">
        <v>12.06</v>
      </c>
      <c r="AZ7">
        <v>0</v>
      </c>
      <c r="BA7">
        <v>84.09</v>
      </c>
      <c r="BB7">
        <v>6.75</v>
      </c>
      <c r="BC7">
        <v>36.17</v>
      </c>
      <c r="BD7">
        <v>27.97</v>
      </c>
      <c r="BE7">
        <v>0.61</v>
      </c>
      <c r="BF7">
        <v>66.739999999999995</v>
      </c>
      <c r="BG7">
        <v>48.23</v>
      </c>
      <c r="BH7">
        <v>26.3</v>
      </c>
      <c r="BI7">
        <v>0</v>
      </c>
      <c r="BJ7">
        <v>0</v>
      </c>
      <c r="BK7">
        <v>0.97</v>
      </c>
      <c r="BL7">
        <v>0</v>
      </c>
      <c r="BM7">
        <v>0</v>
      </c>
      <c r="BN7">
        <v>0</v>
      </c>
      <c r="BO7">
        <v>67.52</v>
      </c>
      <c r="BP7">
        <v>0.52</v>
      </c>
      <c r="BQ7">
        <v>164.22</v>
      </c>
      <c r="BR7">
        <v>26.3</v>
      </c>
      <c r="BS7">
        <v>24.12</v>
      </c>
      <c r="BT7">
        <v>48.23</v>
      </c>
      <c r="BU7">
        <v>0</v>
      </c>
      <c r="BV7">
        <v>96.46</v>
      </c>
      <c r="BW7">
        <v>24.12</v>
      </c>
      <c r="BX7">
        <v>8.77</v>
      </c>
      <c r="BY7">
        <v>0</v>
      </c>
      <c r="BZ7">
        <v>0</v>
      </c>
      <c r="CA7">
        <v>72.34</v>
      </c>
      <c r="CB7">
        <v>38.58</v>
      </c>
      <c r="CC7">
        <v>96.46</v>
      </c>
      <c r="CD7">
        <v>10.41</v>
      </c>
      <c r="CE7">
        <v>12.98</v>
      </c>
      <c r="CF7">
        <v>0</v>
      </c>
      <c r="CG7">
        <v>48.23</v>
      </c>
      <c r="CH7">
        <v>0</v>
      </c>
    </row>
    <row r="8" spans="1:86">
      <c r="A8" t="s">
        <v>238</v>
      </c>
      <c r="B8" t="s">
        <v>315</v>
      </c>
      <c r="C8" t="s">
        <v>231</v>
      </c>
      <c r="G8" t="s">
        <v>50</v>
      </c>
      <c r="H8" s="73">
        <v>655.43000000000006</v>
      </c>
      <c r="I8" s="46">
        <v>381.96</v>
      </c>
      <c r="J8" s="46">
        <v>543.66000000000008</v>
      </c>
      <c r="K8" s="46">
        <v>106.85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21.22</v>
      </c>
      <c r="X8">
        <v>0.68</v>
      </c>
      <c r="Y8">
        <v>0</v>
      </c>
      <c r="Z8">
        <v>0.57999999999999996</v>
      </c>
      <c r="AA8">
        <v>48.23</v>
      </c>
      <c r="AB8">
        <v>24.04</v>
      </c>
      <c r="AC8">
        <v>8.77</v>
      </c>
      <c r="AD8">
        <v>12.2</v>
      </c>
      <c r="AE8">
        <v>47.71</v>
      </c>
      <c r="AF8">
        <v>0.88</v>
      </c>
      <c r="AG8">
        <v>48.23</v>
      </c>
      <c r="AH8">
        <v>24.12</v>
      </c>
      <c r="AI8">
        <v>2.89</v>
      </c>
      <c r="AJ8">
        <v>1.93</v>
      </c>
      <c r="AK8">
        <v>0.88</v>
      </c>
      <c r="AL8">
        <v>0</v>
      </c>
      <c r="AM8">
        <v>0</v>
      </c>
      <c r="AN8">
        <v>11.72</v>
      </c>
      <c r="AO8">
        <v>241.15</v>
      </c>
      <c r="AP8">
        <v>0.48</v>
      </c>
      <c r="AQ8">
        <v>0</v>
      </c>
      <c r="AR8">
        <v>4.82</v>
      </c>
      <c r="AS8">
        <v>24.12</v>
      </c>
      <c r="AT8">
        <v>26.3</v>
      </c>
      <c r="AU8">
        <v>1.93</v>
      </c>
      <c r="AV8">
        <v>90.67</v>
      </c>
      <c r="AW8">
        <v>0.36</v>
      </c>
      <c r="AX8">
        <v>1.59</v>
      </c>
      <c r="AY8">
        <v>12.06</v>
      </c>
      <c r="AZ8">
        <v>0</v>
      </c>
      <c r="BA8">
        <v>84.09</v>
      </c>
      <c r="BB8">
        <v>6.75</v>
      </c>
      <c r="BC8">
        <v>36.17</v>
      </c>
      <c r="BD8">
        <v>27.97</v>
      </c>
      <c r="BE8">
        <v>0.61</v>
      </c>
      <c r="BF8">
        <v>66.739999999999995</v>
      </c>
      <c r="BG8">
        <v>48.23</v>
      </c>
      <c r="BH8">
        <v>26.3</v>
      </c>
      <c r="BI8">
        <v>0</v>
      </c>
      <c r="BJ8">
        <v>0</v>
      </c>
      <c r="BK8">
        <v>0.97</v>
      </c>
      <c r="BL8">
        <v>0</v>
      </c>
      <c r="BM8">
        <v>0</v>
      </c>
      <c r="BN8">
        <v>0</v>
      </c>
      <c r="BO8">
        <v>67.52</v>
      </c>
      <c r="BP8">
        <v>0.52</v>
      </c>
      <c r="BQ8">
        <v>164.22</v>
      </c>
      <c r="BR8">
        <v>26.3</v>
      </c>
      <c r="BS8">
        <v>24.12</v>
      </c>
      <c r="BT8">
        <v>48.23</v>
      </c>
      <c r="BU8">
        <v>0</v>
      </c>
      <c r="BV8">
        <v>96.46</v>
      </c>
      <c r="BW8">
        <v>24.12</v>
      </c>
      <c r="BX8">
        <v>8.77</v>
      </c>
      <c r="BY8">
        <v>0</v>
      </c>
      <c r="BZ8">
        <v>0</v>
      </c>
      <c r="CA8">
        <v>72.34</v>
      </c>
      <c r="CB8">
        <v>38.58</v>
      </c>
      <c r="CC8">
        <v>96.46</v>
      </c>
      <c r="CD8">
        <v>10.41</v>
      </c>
      <c r="CE8">
        <v>12.98</v>
      </c>
      <c r="CF8">
        <v>0</v>
      </c>
      <c r="CG8">
        <v>48.23</v>
      </c>
      <c r="CH8">
        <v>0</v>
      </c>
    </row>
    <row r="9" spans="1:86">
      <c r="A9" t="s">
        <v>239</v>
      </c>
      <c r="B9" t="s">
        <v>335</v>
      </c>
      <c r="C9" t="s">
        <v>232</v>
      </c>
      <c r="G9" t="s">
        <v>51</v>
      </c>
      <c r="H9" s="73">
        <v>655.43000000000006</v>
      </c>
      <c r="I9" s="46">
        <v>381.96</v>
      </c>
      <c r="J9" s="46">
        <v>543.66000000000008</v>
      </c>
      <c r="K9" s="46">
        <v>106.85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21.22</v>
      </c>
      <c r="X9">
        <v>0.68</v>
      </c>
      <c r="Y9">
        <v>0</v>
      </c>
      <c r="Z9">
        <v>0.57999999999999996</v>
      </c>
      <c r="AA9">
        <v>48.23</v>
      </c>
      <c r="AB9">
        <v>24.04</v>
      </c>
      <c r="AC9">
        <v>8.77</v>
      </c>
      <c r="AD9">
        <v>12.2</v>
      </c>
      <c r="AE9">
        <v>47.71</v>
      </c>
      <c r="AF9">
        <v>0.88</v>
      </c>
      <c r="AG9">
        <v>48.23</v>
      </c>
      <c r="AH9">
        <v>24.12</v>
      </c>
      <c r="AI9">
        <v>2.89</v>
      </c>
      <c r="AJ9">
        <v>1.93</v>
      </c>
      <c r="AK9">
        <v>0.88</v>
      </c>
      <c r="AL9">
        <v>0</v>
      </c>
      <c r="AM9">
        <v>0</v>
      </c>
      <c r="AN9">
        <v>11.72</v>
      </c>
      <c r="AO9">
        <v>241.15</v>
      </c>
      <c r="AP9">
        <v>0.48</v>
      </c>
      <c r="AQ9">
        <v>0</v>
      </c>
      <c r="AR9">
        <v>4.82</v>
      </c>
      <c r="AS9">
        <v>24.12</v>
      </c>
      <c r="AT9">
        <v>26.3</v>
      </c>
      <c r="AU9">
        <v>1.93</v>
      </c>
      <c r="AV9">
        <v>90.67</v>
      </c>
      <c r="AW9">
        <v>0.36</v>
      </c>
      <c r="AX9">
        <v>1.59</v>
      </c>
      <c r="AY9">
        <v>12.06</v>
      </c>
      <c r="AZ9">
        <v>0</v>
      </c>
      <c r="BA9">
        <v>84.09</v>
      </c>
      <c r="BB9">
        <v>6.75</v>
      </c>
      <c r="BC9">
        <v>36.17</v>
      </c>
      <c r="BD9">
        <v>27.97</v>
      </c>
      <c r="BE9">
        <v>0.61</v>
      </c>
      <c r="BF9">
        <v>66.739999999999995</v>
      </c>
      <c r="BG9">
        <v>48.23</v>
      </c>
      <c r="BH9">
        <v>26.3</v>
      </c>
      <c r="BI9">
        <v>0</v>
      </c>
      <c r="BJ9">
        <v>0</v>
      </c>
      <c r="BK9">
        <v>0.97</v>
      </c>
      <c r="BL9">
        <v>0</v>
      </c>
      <c r="BM9">
        <v>0</v>
      </c>
      <c r="BN9">
        <v>0</v>
      </c>
      <c r="BO9">
        <v>67.52</v>
      </c>
      <c r="BP9">
        <v>0.52</v>
      </c>
      <c r="BQ9">
        <v>164.22</v>
      </c>
      <c r="BR9">
        <v>26.3</v>
      </c>
      <c r="BS9">
        <v>24.12</v>
      </c>
      <c r="BT9">
        <v>48.23</v>
      </c>
      <c r="BU9">
        <v>0</v>
      </c>
      <c r="BV9">
        <v>96.46</v>
      </c>
      <c r="BW9">
        <v>24.12</v>
      </c>
      <c r="BX9">
        <v>8.77</v>
      </c>
      <c r="BY9">
        <v>0</v>
      </c>
      <c r="BZ9">
        <v>0</v>
      </c>
      <c r="CA9">
        <v>72.34</v>
      </c>
      <c r="CB9">
        <v>38.58</v>
      </c>
      <c r="CC9">
        <v>96.46</v>
      </c>
      <c r="CD9">
        <v>10.41</v>
      </c>
      <c r="CE9">
        <v>12.98</v>
      </c>
      <c r="CF9">
        <v>0</v>
      </c>
      <c r="CG9">
        <v>48.23</v>
      </c>
      <c r="CH9">
        <v>0</v>
      </c>
    </row>
    <row r="10" spans="1:86">
      <c r="A10" t="s">
        <v>260</v>
      </c>
      <c r="C10" t="s">
        <v>233</v>
      </c>
      <c r="G10" t="s">
        <v>52</v>
      </c>
      <c r="H10" s="73">
        <v>655.43000000000006</v>
      </c>
      <c r="I10" s="46">
        <v>381.96</v>
      </c>
      <c r="J10" s="46">
        <v>543.66000000000008</v>
      </c>
      <c r="K10" s="46">
        <v>106.85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21.22</v>
      </c>
      <c r="X10">
        <v>0.68</v>
      </c>
      <c r="Y10">
        <v>0</v>
      </c>
      <c r="Z10">
        <v>0.57999999999999996</v>
      </c>
      <c r="AA10">
        <v>48.23</v>
      </c>
      <c r="AB10">
        <v>24.04</v>
      </c>
      <c r="AC10">
        <v>8.77</v>
      </c>
      <c r="AD10">
        <v>12.2</v>
      </c>
      <c r="AE10">
        <v>47.71</v>
      </c>
      <c r="AF10">
        <v>0.88</v>
      </c>
      <c r="AG10">
        <v>48.23</v>
      </c>
      <c r="AH10">
        <v>24.12</v>
      </c>
      <c r="AI10">
        <v>2.89</v>
      </c>
      <c r="AJ10">
        <v>1.93</v>
      </c>
      <c r="AK10">
        <v>0.88</v>
      </c>
      <c r="AL10">
        <v>0</v>
      </c>
      <c r="AM10">
        <v>0</v>
      </c>
      <c r="AN10">
        <v>11.72</v>
      </c>
      <c r="AO10">
        <v>241.15</v>
      </c>
      <c r="AP10">
        <v>0.48</v>
      </c>
      <c r="AQ10">
        <v>0</v>
      </c>
      <c r="AR10">
        <v>4.82</v>
      </c>
      <c r="AS10">
        <v>24.12</v>
      </c>
      <c r="AT10">
        <v>26.3</v>
      </c>
      <c r="AU10">
        <v>1.93</v>
      </c>
      <c r="AV10">
        <v>90.67</v>
      </c>
      <c r="AW10">
        <v>0.36</v>
      </c>
      <c r="AX10">
        <v>1.59</v>
      </c>
      <c r="AY10">
        <v>12.06</v>
      </c>
      <c r="AZ10">
        <v>0</v>
      </c>
      <c r="BA10">
        <v>84.09</v>
      </c>
      <c r="BB10">
        <v>6.75</v>
      </c>
      <c r="BC10">
        <v>36.17</v>
      </c>
      <c r="BD10">
        <v>27.97</v>
      </c>
      <c r="BE10">
        <v>0.61</v>
      </c>
      <c r="BF10">
        <v>66.739999999999995</v>
      </c>
      <c r="BG10">
        <v>48.23</v>
      </c>
      <c r="BH10">
        <v>26.3</v>
      </c>
      <c r="BI10">
        <v>0</v>
      </c>
      <c r="BJ10">
        <v>0</v>
      </c>
      <c r="BK10">
        <v>0.97</v>
      </c>
      <c r="BL10">
        <v>0</v>
      </c>
      <c r="BM10">
        <v>0</v>
      </c>
      <c r="BN10">
        <v>0</v>
      </c>
      <c r="BO10">
        <v>67.52</v>
      </c>
      <c r="BP10">
        <v>0.52</v>
      </c>
      <c r="BQ10">
        <v>164.22</v>
      </c>
      <c r="BR10">
        <v>26.3</v>
      </c>
      <c r="BS10">
        <v>24.12</v>
      </c>
      <c r="BT10">
        <v>48.23</v>
      </c>
      <c r="BU10">
        <v>0</v>
      </c>
      <c r="BV10">
        <v>96.46</v>
      </c>
      <c r="BW10">
        <v>24.12</v>
      </c>
      <c r="BX10">
        <v>8.77</v>
      </c>
      <c r="BY10">
        <v>0</v>
      </c>
      <c r="BZ10">
        <v>0</v>
      </c>
      <c r="CA10">
        <v>72.34</v>
      </c>
      <c r="CB10">
        <v>38.58</v>
      </c>
      <c r="CC10">
        <v>96.46</v>
      </c>
      <c r="CD10">
        <v>10.41</v>
      </c>
      <c r="CE10">
        <v>12.98</v>
      </c>
      <c r="CF10">
        <v>0</v>
      </c>
      <c r="CG10">
        <v>48.23</v>
      </c>
      <c r="CH10">
        <v>0</v>
      </c>
    </row>
    <row r="11" spans="1:86">
      <c r="A11" t="s">
        <v>240</v>
      </c>
      <c r="C11" t="s">
        <v>316</v>
      </c>
      <c r="G11" t="s">
        <v>53</v>
      </c>
      <c r="H11" s="73">
        <v>655.43000000000006</v>
      </c>
      <c r="I11" s="46">
        <v>369.76</v>
      </c>
      <c r="J11" s="46">
        <v>543.48</v>
      </c>
      <c r="K11" s="46">
        <v>106.85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21.22</v>
      </c>
      <c r="X11">
        <v>0.68</v>
      </c>
      <c r="Y11">
        <v>0</v>
      </c>
      <c r="Z11">
        <v>0.57999999999999996</v>
      </c>
      <c r="AA11">
        <v>48.23</v>
      </c>
      <c r="AB11">
        <v>24.04</v>
      </c>
      <c r="AC11">
        <v>8.77</v>
      </c>
      <c r="AD11">
        <v>0</v>
      </c>
      <c r="AE11">
        <v>47.71</v>
      </c>
      <c r="AF11">
        <v>0.88</v>
      </c>
      <c r="AG11">
        <v>48.23</v>
      </c>
      <c r="AH11">
        <v>24.12</v>
      </c>
      <c r="AI11">
        <v>2.89</v>
      </c>
      <c r="AJ11">
        <v>1.93</v>
      </c>
      <c r="AK11">
        <v>0.88</v>
      </c>
      <c r="AL11">
        <v>0</v>
      </c>
      <c r="AM11">
        <v>0</v>
      </c>
      <c r="AN11">
        <v>11.72</v>
      </c>
      <c r="AO11">
        <v>241.15</v>
      </c>
      <c r="AP11">
        <v>0.48</v>
      </c>
      <c r="AQ11">
        <v>0</v>
      </c>
      <c r="AR11">
        <v>4.82</v>
      </c>
      <c r="AS11">
        <v>24.12</v>
      </c>
      <c r="AT11">
        <v>26.3</v>
      </c>
      <c r="AU11">
        <v>1.93</v>
      </c>
      <c r="AV11">
        <v>90.67</v>
      </c>
      <c r="AW11">
        <v>0.36</v>
      </c>
      <c r="AX11">
        <v>1.59</v>
      </c>
      <c r="AY11">
        <v>12.06</v>
      </c>
      <c r="AZ11">
        <v>0</v>
      </c>
      <c r="BA11">
        <v>84.09</v>
      </c>
      <c r="BB11">
        <v>6.75</v>
      </c>
      <c r="BC11">
        <v>36.17</v>
      </c>
      <c r="BD11">
        <v>27.97</v>
      </c>
      <c r="BE11">
        <v>0.61</v>
      </c>
      <c r="BF11">
        <v>66.739999999999995</v>
      </c>
      <c r="BG11">
        <v>48.23</v>
      </c>
      <c r="BH11">
        <v>26.3</v>
      </c>
      <c r="BI11">
        <v>0</v>
      </c>
      <c r="BJ11">
        <v>0</v>
      </c>
      <c r="BK11">
        <v>0.97</v>
      </c>
      <c r="BL11">
        <v>0</v>
      </c>
      <c r="BM11">
        <v>0</v>
      </c>
      <c r="BN11">
        <v>0</v>
      </c>
      <c r="BO11">
        <v>67.52</v>
      </c>
      <c r="BP11">
        <v>0.52</v>
      </c>
      <c r="BQ11">
        <v>164.22</v>
      </c>
      <c r="BR11">
        <v>26.3</v>
      </c>
      <c r="BS11">
        <v>24.12</v>
      </c>
      <c r="BT11">
        <v>48.23</v>
      </c>
      <c r="BU11">
        <v>0</v>
      </c>
      <c r="BV11">
        <v>96.46</v>
      </c>
      <c r="BW11">
        <v>24.12</v>
      </c>
      <c r="BX11">
        <v>8.77</v>
      </c>
      <c r="BY11">
        <v>0</v>
      </c>
      <c r="BZ11">
        <v>0</v>
      </c>
      <c r="CA11">
        <v>72.34</v>
      </c>
      <c r="CB11">
        <v>38.58</v>
      </c>
      <c r="CC11">
        <v>96.46</v>
      </c>
      <c r="CD11">
        <v>10.41</v>
      </c>
      <c r="CE11">
        <v>12.8</v>
      </c>
      <c r="CF11">
        <v>0</v>
      </c>
      <c r="CG11">
        <v>48.23</v>
      </c>
      <c r="CH11">
        <v>0</v>
      </c>
    </row>
    <row r="12" spans="1:86">
      <c r="A12" t="s">
        <v>241</v>
      </c>
      <c r="C12" t="s">
        <v>336</v>
      </c>
      <c r="G12" t="s">
        <v>54</v>
      </c>
      <c r="H12" s="73">
        <v>655.43000000000006</v>
      </c>
      <c r="I12" s="46">
        <v>369.76</v>
      </c>
      <c r="J12" s="46">
        <v>543.48</v>
      </c>
      <c r="K12" s="46">
        <v>106.85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21.22</v>
      </c>
      <c r="X12">
        <v>0.68</v>
      </c>
      <c r="Y12">
        <v>0</v>
      </c>
      <c r="Z12">
        <v>0.57999999999999996</v>
      </c>
      <c r="AA12">
        <v>48.23</v>
      </c>
      <c r="AB12">
        <v>24.04</v>
      </c>
      <c r="AC12">
        <v>8.77</v>
      </c>
      <c r="AD12">
        <v>0</v>
      </c>
      <c r="AE12">
        <v>47.71</v>
      </c>
      <c r="AF12">
        <v>0.88</v>
      </c>
      <c r="AG12">
        <v>48.23</v>
      </c>
      <c r="AH12">
        <v>24.12</v>
      </c>
      <c r="AI12">
        <v>2.89</v>
      </c>
      <c r="AJ12">
        <v>1.93</v>
      </c>
      <c r="AK12">
        <v>0.88</v>
      </c>
      <c r="AL12">
        <v>0</v>
      </c>
      <c r="AM12">
        <v>0</v>
      </c>
      <c r="AN12">
        <v>11.72</v>
      </c>
      <c r="AO12">
        <v>241.15</v>
      </c>
      <c r="AP12">
        <v>0.48</v>
      </c>
      <c r="AQ12">
        <v>0</v>
      </c>
      <c r="AR12">
        <v>4.82</v>
      </c>
      <c r="AS12">
        <v>24.12</v>
      </c>
      <c r="AT12">
        <v>26.3</v>
      </c>
      <c r="AU12">
        <v>1.93</v>
      </c>
      <c r="AV12">
        <v>90.67</v>
      </c>
      <c r="AW12">
        <v>0.36</v>
      </c>
      <c r="AX12">
        <v>1.59</v>
      </c>
      <c r="AY12">
        <v>12.06</v>
      </c>
      <c r="AZ12">
        <v>0</v>
      </c>
      <c r="BA12">
        <v>84.09</v>
      </c>
      <c r="BB12">
        <v>6.75</v>
      </c>
      <c r="BC12">
        <v>36.17</v>
      </c>
      <c r="BD12">
        <v>27.97</v>
      </c>
      <c r="BE12">
        <v>0.61</v>
      </c>
      <c r="BF12">
        <v>66.739999999999995</v>
      </c>
      <c r="BG12">
        <v>48.23</v>
      </c>
      <c r="BH12">
        <v>26.3</v>
      </c>
      <c r="BI12">
        <v>0</v>
      </c>
      <c r="BJ12">
        <v>0</v>
      </c>
      <c r="BK12">
        <v>0.97</v>
      </c>
      <c r="BL12">
        <v>0</v>
      </c>
      <c r="BM12">
        <v>0</v>
      </c>
      <c r="BN12">
        <v>0</v>
      </c>
      <c r="BO12">
        <v>67.52</v>
      </c>
      <c r="BP12">
        <v>0.52</v>
      </c>
      <c r="BQ12">
        <v>164.22</v>
      </c>
      <c r="BR12">
        <v>26.3</v>
      </c>
      <c r="BS12">
        <v>24.12</v>
      </c>
      <c r="BT12">
        <v>48.23</v>
      </c>
      <c r="BU12">
        <v>0</v>
      </c>
      <c r="BV12">
        <v>96.46</v>
      </c>
      <c r="BW12">
        <v>24.12</v>
      </c>
      <c r="BX12">
        <v>8.77</v>
      </c>
      <c r="BY12">
        <v>0</v>
      </c>
      <c r="BZ12">
        <v>0</v>
      </c>
      <c r="CA12">
        <v>72.34</v>
      </c>
      <c r="CB12">
        <v>38.58</v>
      </c>
      <c r="CC12">
        <v>96.46</v>
      </c>
      <c r="CD12">
        <v>10.41</v>
      </c>
      <c r="CE12">
        <v>12.8</v>
      </c>
      <c r="CF12">
        <v>0</v>
      </c>
      <c r="CG12">
        <v>48.23</v>
      </c>
      <c r="CH12">
        <v>0</v>
      </c>
    </row>
    <row r="13" spans="1:86">
      <c r="A13" t="s">
        <v>242</v>
      </c>
      <c r="G13" t="s">
        <v>55</v>
      </c>
      <c r="H13" s="73">
        <v>655.43000000000006</v>
      </c>
      <c r="I13" s="46">
        <v>369.76</v>
      </c>
      <c r="J13" s="46">
        <v>543.48</v>
      </c>
      <c r="K13" s="46">
        <v>106.85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21.22</v>
      </c>
      <c r="X13">
        <v>0.68</v>
      </c>
      <c r="Y13">
        <v>0</v>
      </c>
      <c r="Z13">
        <v>0.57999999999999996</v>
      </c>
      <c r="AA13">
        <v>48.23</v>
      </c>
      <c r="AB13">
        <v>24.04</v>
      </c>
      <c r="AC13">
        <v>8.77</v>
      </c>
      <c r="AD13">
        <v>0</v>
      </c>
      <c r="AE13">
        <v>47.71</v>
      </c>
      <c r="AF13">
        <v>0.88</v>
      </c>
      <c r="AG13">
        <v>48.23</v>
      </c>
      <c r="AH13">
        <v>24.12</v>
      </c>
      <c r="AI13">
        <v>2.89</v>
      </c>
      <c r="AJ13">
        <v>1.93</v>
      </c>
      <c r="AK13">
        <v>0.88</v>
      </c>
      <c r="AL13">
        <v>0</v>
      </c>
      <c r="AM13">
        <v>0</v>
      </c>
      <c r="AN13">
        <v>11.72</v>
      </c>
      <c r="AO13">
        <v>241.15</v>
      </c>
      <c r="AP13">
        <v>0.48</v>
      </c>
      <c r="AQ13">
        <v>0</v>
      </c>
      <c r="AR13">
        <v>4.82</v>
      </c>
      <c r="AS13">
        <v>24.12</v>
      </c>
      <c r="AT13">
        <v>26.3</v>
      </c>
      <c r="AU13">
        <v>1.93</v>
      </c>
      <c r="AV13">
        <v>90.67</v>
      </c>
      <c r="AW13">
        <v>0.36</v>
      </c>
      <c r="AX13">
        <v>1.59</v>
      </c>
      <c r="AY13">
        <v>12.06</v>
      </c>
      <c r="AZ13">
        <v>0</v>
      </c>
      <c r="BA13">
        <v>84.09</v>
      </c>
      <c r="BB13">
        <v>6.75</v>
      </c>
      <c r="BC13">
        <v>36.17</v>
      </c>
      <c r="BD13">
        <v>27.97</v>
      </c>
      <c r="BE13">
        <v>0.61</v>
      </c>
      <c r="BF13">
        <v>66.739999999999995</v>
      </c>
      <c r="BG13">
        <v>48.23</v>
      </c>
      <c r="BH13">
        <v>26.3</v>
      </c>
      <c r="BI13">
        <v>0</v>
      </c>
      <c r="BJ13">
        <v>0</v>
      </c>
      <c r="BK13">
        <v>0.97</v>
      </c>
      <c r="BL13">
        <v>0</v>
      </c>
      <c r="BM13">
        <v>0</v>
      </c>
      <c r="BN13">
        <v>0</v>
      </c>
      <c r="BO13">
        <v>67.52</v>
      </c>
      <c r="BP13">
        <v>0.52</v>
      </c>
      <c r="BQ13">
        <v>164.22</v>
      </c>
      <c r="BR13">
        <v>26.3</v>
      </c>
      <c r="BS13">
        <v>24.12</v>
      </c>
      <c r="BT13">
        <v>48.23</v>
      </c>
      <c r="BU13">
        <v>0</v>
      </c>
      <c r="BV13">
        <v>96.46</v>
      </c>
      <c r="BW13">
        <v>24.12</v>
      </c>
      <c r="BX13">
        <v>8.77</v>
      </c>
      <c r="BY13">
        <v>0</v>
      </c>
      <c r="BZ13">
        <v>0</v>
      </c>
      <c r="CA13">
        <v>72.34</v>
      </c>
      <c r="CB13">
        <v>38.58</v>
      </c>
      <c r="CC13">
        <v>96.46</v>
      </c>
      <c r="CD13">
        <v>10.41</v>
      </c>
      <c r="CE13">
        <v>12.8</v>
      </c>
      <c r="CF13">
        <v>0</v>
      </c>
      <c r="CG13">
        <v>48.23</v>
      </c>
      <c r="CH13">
        <v>0</v>
      </c>
    </row>
    <row r="14" spans="1:86">
      <c r="A14" t="s">
        <v>243</v>
      </c>
      <c r="G14" t="s">
        <v>56</v>
      </c>
      <c r="H14" s="73">
        <v>655.43000000000006</v>
      </c>
      <c r="I14" s="46">
        <v>369.76</v>
      </c>
      <c r="J14" s="46">
        <v>543.48</v>
      </c>
      <c r="K14" s="46">
        <v>106.85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21.22</v>
      </c>
      <c r="X14">
        <v>0.68</v>
      </c>
      <c r="Y14">
        <v>0</v>
      </c>
      <c r="Z14">
        <v>0.57999999999999996</v>
      </c>
      <c r="AA14">
        <v>48.23</v>
      </c>
      <c r="AB14">
        <v>24.04</v>
      </c>
      <c r="AC14">
        <v>8.77</v>
      </c>
      <c r="AD14">
        <v>0</v>
      </c>
      <c r="AE14">
        <v>47.71</v>
      </c>
      <c r="AF14">
        <v>0.88</v>
      </c>
      <c r="AG14">
        <v>48.23</v>
      </c>
      <c r="AH14">
        <v>24.12</v>
      </c>
      <c r="AI14">
        <v>2.89</v>
      </c>
      <c r="AJ14">
        <v>1.93</v>
      </c>
      <c r="AK14">
        <v>0.88</v>
      </c>
      <c r="AL14">
        <v>0</v>
      </c>
      <c r="AM14">
        <v>0</v>
      </c>
      <c r="AN14">
        <v>11.72</v>
      </c>
      <c r="AO14">
        <v>241.15</v>
      </c>
      <c r="AP14">
        <v>0.48</v>
      </c>
      <c r="AQ14">
        <v>0</v>
      </c>
      <c r="AR14">
        <v>4.82</v>
      </c>
      <c r="AS14">
        <v>24.12</v>
      </c>
      <c r="AT14">
        <v>26.3</v>
      </c>
      <c r="AU14">
        <v>1.93</v>
      </c>
      <c r="AV14">
        <v>90.67</v>
      </c>
      <c r="AW14">
        <v>0.36</v>
      </c>
      <c r="AX14">
        <v>1.59</v>
      </c>
      <c r="AY14">
        <v>12.06</v>
      </c>
      <c r="AZ14">
        <v>0</v>
      </c>
      <c r="BA14">
        <v>84.09</v>
      </c>
      <c r="BB14">
        <v>6.75</v>
      </c>
      <c r="BC14">
        <v>36.17</v>
      </c>
      <c r="BD14">
        <v>27.97</v>
      </c>
      <c r="BE14">
        <v>0.61</v>
      </c>
      <c r="BF14">
        <v>66.739999999999995</v>
      </c>
      <c r="BG14">
        <v>48.23</v>
      </c>
      <c r="BH14">
        <v>26.3</v>
      </c>
      <c r="BI14">
        <v>0</v>
      </c>
      <c r="BJ14">
        <v>0</v>
      </c>
      <c r="BK14">
        <v>0.97</v>
      </c>
      <c r="BL14">
        <v>0</v>
      </c>
      <c r="BM14">
        <v>0</v>
      </c>
      <c r="BN14">
        <v>0</v>
      </c>
      <c r="BO14">
        <v>67.52</v>
      </c>
      <c r="BP14">
        <v>0.52</v>
      </c>
      <c r="BQ14">
        <v>164.22</v>
      </c>
      <c r="BR14">
        <v>26.3</v>
      </c>
      <c r="BS14">
        <v>24.12</v>
      </c>
      <c r="BT14">
        <v>48.23</v>
      </c>
      <c r="BU14">
        <v>0</v>
      </c>
      <c r="BV14">
        <v>96.46</v>
      </c>
      <c r="BW14">
        <v>24.12</v>
      </c>
      <c r="BX14">
        <v>8.77</v>
      </c>
      <c r="BY14">
        <v>0</v>
      </c>
      <c r="BZ14">
        <v>0</v>
      </c>
      <c r="CA14">
        <v>72.34</v>
      </c>
      <c r="CB14">
        <v>38.58</v>
      </c>
      <c r="CC14">
        <v>96.46</v>
      </c>
      <c r="CD14">
        <v>10.41</v>
      </c>
      <c r="CE14">
        <v>12.8</v>
      </c>
      <c r="CF14">
        <v>0</v>
      </c>
      <c r="CG14">
        <v>48.23</v>
      </c>
      <c r="CH14">
        <v>0</v>
      </c>
    </row>
    <row r="15" spans="1:86">
      <c r="A15" t="s">
        <v>244</v>
      </c>
      <c r="G15" t="s">
        <v>57</v>
      </c>
      <c r="H15" s="73">
        <v>616.80000000000007</v>
      </c>
      <c r="I15" s="46">
        <v>322.05</v>
      </c>
      <c r="J15" s="46">
        <v>543.48</v>
      </c>
      <c r="K15" s="46">
        <v>106.85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21.22</v>
      </c>
      <c r="X15">
        <v>0.68</v>
      </c>
      <c r="Y15">
        <v>0</v>
      </c>
      <c r="Z15">
        <v>0.53</v>
      </c>
      <c r="AA15">
        <v>48.23</v>
      </c>
      <c r="AB15">
        <v>24.04</v>
      </c>
      <c r="AC15">
        <v>8.77</v>
      </c>
      <c r="AD15">
        <v>0</v>
      </c>
      <c r="AE15">
        <v>0</v>
      </c>
      <c r="AF15">
        <v>0.88</v>
      </c>
      <c r="AG15">
        <v>48.23</v>
      </c>
      <c r="AH15">
        <v>24.12</v>
      </c>
      <c r="AI15">
        <v>2.89</v>
      </c>
      <c r="AJ15">
        <v>1.93</v>
      </c>
      <c r="AK15">
        <v>0.88</v>
      </c>
      <c r="AL15">
        <v>0</v>
      </c>
      <c r="AM15">
        <v>0</v>
      </c>
      <c r="AN15">
        <v>11.72</v>
      </c>
      <c r="AO15">
        <v>241.15</v>
      </c>
      <c r="AP15">
        <v>0.48</v>
      </c>
      <c r="AQ15">
        <v>0</v>
      </c>
      <c r="AR15">
        <v>4.82</v>
      </c>
      <c r="AS15">
        <v>24.12</v>
      </c>
      <c r="AT15">
        <v>26.3</v>
      </c>
      <c r="AU15">
        <v>1.93</v>
      </c>
      <c r="AV15">
        <v>90.67</v>
      </c>
      <c r="AW15">
        <v>0.36</v>
      </c>
      <c r="AX15">
        <v>1.59</v>
      </c>
      <c r="AY15">
        <v>12.06</v>
      </c>
      <c r="AZ15">
        <v>0</v>
      </c>
      <c r="BA15">
        <v>84.09</v>
      </c>
      <c r="BB15">
        <v>6.75</v>
      </c>
      <c r="BC15">
        <v>36.17</v>
      </c>
      <c r="BD15">
        <v>27.97</v>
      </c>
      <c r="BE15">
        <v>0.61</v>
      </c>
      <c r="BF15">
        <v>66.739999999999995</v>
      </c>
      <c r="BG15">
        <v>48.23</v>
      </c>
      <c r="BH15">
        <v>26.3</v>
      </c>
      <c r="BI15">
        <v>0</v>
      </c>
      <c r="BJ15">
        <v>0</v>
      </c>
      <c r="BK15">
        <v>0.97</v>
      </c>
      <c r="BL15">
        <v>0</v>
      </c>
      <c r="BM15">
        <v>0</v>
      </c>
      <c r="BN15">
        <v>0</v>
      </c>
      <c r="BO15">
        <v>67.52</v>
      </c>
      <c r="BP15">
        <v>0.52</v>
      </c>
      <c r="BQ15">
        <v>164.22</v>
      </c>
      <c r="BR15">
        <v>26.3</v>
      </c>
      <c r="BS15">
        <v>24.12</v>
      </c>
      <c r="BT15">
        <v>48.23</v>
      </c>
      <c r="BU15">
        <v>0</v>
      </c>
      <c r="BV15">
        <v>96.46</v>
      </c>
      <c r="BW15">
        <v>24.12</v>
      </c>
      <c r="BX15">
        <v>8.77</v>
      </c>
      <c r="BY15">
        <v>0</v>
      </c>
      <c r="BZ15">
        <v>0</v>
      </c>
      <c r="CA15">
        <v>72.34</v>
      </c>
      <c r="CB15">
        <v>0</v>
      </c>
      <c r="CC15">
        <v>96.46</v>
      </c>
      <c r="CD15">
        <v>10.41</v>
      </c>
      <c r="CE15">
        <v>12.8</v>
      </c>
      <c r="CF15">
        <v>0</v>
      </c>
      <c r="CG15">
        <v>48.23</v>
      </c>
      <c r="CH15">
        <v>0</v>
      </c>
    </row>
    <row r="16" spans="1:86">
      <c r="A16" t="s">
        <v>245</v>
      </c>
      <c r="G16" t="s">
        <v>58</v>
      </c>
      <c r="H16" s="73">
        <v>616.80000000000007</v>
      </c>
      <c r="I16" s="46">
        <v>322.05</v>
      </c>
      <c r="J16" s="46">
        <v>543.48</v>
      </c>
      <c r="K16" s="46">
        <v>106.85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21.22</v>
      </c>
      <c r="X16">
        <v>0.68</v>
      </c>
      <c r="Y16">
        <v>0</v>
      </c>
      <c r="Z16">
        <v>0.53</v>
      </c>
      <c r="AA16">
        <v>48.23</v>
      </c>
      <c r="AB16">
        <v>24.04</v>
      </c>
      <c r="AC16">
        <v>8.77</v>
      </c>
      <c r="AD16">
        <v>0</v>
      </c>
      <c r="AE16">
        <v>0</v>
      </c>
      <c r="AF16">
        <v>0.88</v>
      </c>
      <c r="AG16">
        <v>48.23</v>
      </c>
      <c r="AH16">
        <v>24.12</v>
      </c>
      <c r="AI16">
        <v>2.89</v>
      </c>
      <c r="AJ16">
        <v>1.93</v>
      </c>
      <c r="AK16">
        <v>0.88</v>
      </c>
      <c r="AL16">
        <v>0</v>
      </c>
      <c r="AM16">
        <v>0</v>
      </c>
      <c r="AN16">
        <v>11.72</v>
      </c>
      <c r="AO16">
        <v>241.15</v>
      </c>
      <c r="AP16">
        <v>0.48</v>
      </c>
      <c r="AQ16">
        <v>0</v>
      </c>
      <c r="AR16">
        <v>4.82</v>
      </c>
      <c r="AS16">
        <v>24.12</v>
      </c>
      <c r="AT16">
        <v>26.3</v>
      </c>
      <c r="AU16">
        <v>1.93</v>
      </c>
      <c r="AV16">
        <v>90.67</v>
      </c>
      <c r="AW16">
        <v>0.36</v>
      </c>
      <c r="AX16">
        <v>1.59</v>
      </c>
      <c r="AY16">
        <v>12.06</v>
      </c>
      <c r="AZ16">
        <v>0</v>
      </c>
      <c r="BA16">
        <v>84.09</v>
      </c>
      <c r="BB16">
        <v>6.75</v>
      </c>
      <c r="BC16">
        <v>36.17</v>
      </c>
      <c r="BD16">
        <v>27.97</v>
      </c>
      <c r="BE16">
        <v>0.61</v>
      </c>
      <c r="BF16">
        <v>66.739999999999995</v>
      </c>
      <c r="BG16">
        <v>48.23</v>
      </c>
      <c r="BH16">
        <v>26.3</v>
      </c>
      <c r="BI16">
        <v>0</v>
      </c>
      <c r="BJ16">
        <v>0</v>
      </c>
      <c r="BK16">
        <v>0.97</v>
      </c>
      <c r="BL16">
        <v>0</v>
      </c>
      <c r="BM16">
        <v>0</v>
      </c>
      <c r="BN16">
        <v>0</v>
      </c>
      <c r="BO16">
        <v>67.52</v>
      </c>
      <c r="BP16">
        <v>0.52</v>
      </c>
      <c r="BQ16">
        <v>164.22</v>
      </c>
      <c r="BR16">
        <v>26.3</v>
      </c>
      <c r="BS16">
        <v>24.12</v>
      </c>
      <c r="BT16">
        <v>48.23</v>
      </c>
      <c r="BU16">
        <v>0</v>
      </c>
      <c r="BV16">
        <v>96.46</v>
      </c>
      <c r="BW16">
        <v>24.12</v>
      </c>
      <c r="BX16">
        <v>8.77</v>
      </c>
      <c r="BY16">
        <v>0</v>
      </c>
      <c r="BZ16">
        <v>0</v>
      </c>
      <c r="CA16">
        <v>72.34</v>
      </c>
      <c r="CB16">
        <v>0</v>
      </c>
      <c r="CC16">
        <v>96.46</v>
      </c>
      <c r="CD16">
        <v>10.41</v>
      </c>
      <c r="CE16">
        <v>12.8</v>
      </c>
      <c r="CF16">
        <v>0</v>
      </c>
      <c r="CG16">
        <v>48.23</v>
      </c>
      <c r="CH16">
        <v>0</v>
      </c>
    </row>
    <row r="17" spans="1:86">
      <c r="A17" t="s">
        <v>246</v>
      </c>
      <c r="G17" t="s">
        <v>59</v>
      </c>
      <c r="H17" s="73">
        <v>616.80000000000007</v>
      </c>
      <c r="I17" s="46">
        <v>322.05</v>
      </c>
      <c r="J17" s="46">
        <v>543.48</v>
      </c>
      <c r="K17" s="46">
        <v>106.85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21.22</v>
      </c>
      <c r="X17">
        <v>0.68</v>
      </c>
      <c r="Y17">
        <v>0</v>
      </c>
      <c r="Z17">
        <v>0.53</v>
      </c>
      <c r="AA17">
        <v>48.23</v>
      </c>
      <c r="AB17">
        <v>24.04</v>
      </c>
      <c r="AC17">
        <v>8.77</v>
      </c>
      <c r="AD17">
        <v>0</v>
      </c>
      <c r="AE17">
        <v>0</v>
      </c>
      <c r="AF17">
        <v>0.88</v>
      </c>
      <c r="AG17">
        <v>48.23</v>
      </c>
      <c r="AH17">
        <v>24.12</v>
      </c>
      <c r="AI17">
        <v>2.89</v>
      </c>
      <c r="AJ17">
        <v>1.93</v>
      </c>
      <c r="AK17">
        <v>0.88</v>
      </c>
      <c r="AL17">
        <v>0</v>
      </c>
      <c r="AM17">
        <v>0</v>
      </c>
      <c r="AN17">
        <v>11.72</v>
      </c>
      <c r="AO17">
        <v>241.15</v>
      </c>
      <c r="AP17">
        <v>0.48</v>
      </c>
      <c r="AQ17">
        <v>0</v>
      </c>
      <c r="AR17">
        <v>4.82</v>
      </c>
      <c r="AS17">
        <v>24.12</v>
      </c>
      <c r="AT17">
        <v>26.3</v>
      </c>
      <c r="AU17">
        <v>1.93</v>
      </c>
      <c r="AV17">
        <v>90.67</v>
      </c>
      <c r="AW17">
        <v>0.36</v>
      </c>
      <c r="AX17">
        <v>1.59</v>
      </c>
      <c r="AY17">
        <v>12.06</v>
      </c>
      <c r="AZ17">
        <v>0</v>
      </c>
      <c r="BA17">
        <v>84.09</v>
      </c>
      <c r="BB17">
        <v>6.75</v>
      </c>
      <c r="BC17">
        <v>36.17</v>
      </c>
      <c r="BD17">
        <v>27.97</v>
      </c>
      <c r="BE17">
        <v>0.61</v>
      </c>
      <c r="BF17">
        <v>66.739999999999995</v>
      </c>
      <c r="BG17">
        <v>48.23</v>
      </c>
      <c r="BH17">
        <v>26.3</v>
      </c>
      <c r="BI17">
        <v>0</v>
      </c>
      <c r="BJ17">
        <v>0</v>
      </c>
      <c r="BK17">
        <v>0.97</v>
      </c>
      <c r="BL17">
        <v>0</v>
      </c>
      <c r="BM17">
        <v>0</v>
      </c>
      <c r="BN17">
        <v>0</v>
      </c>
      <c r="BO17">
        <v>67.52</v>
      </c>
      <c r="BP17">
        <v>0.52</v>
      </c>
      <c r="BQ17">
        <v>164.22</v>
      </c>
      <c r="BR17">
        <v>26.3</v>
      </c>
      <c r="BS17">
        <v>24.12</v>
      </c>
      <c r="BT17">
        <v>48.23</v>
      </c>
      <c r="BU17">
        <v>0</v>
      </c>
      <c r="BV17">
        <v>96.46</v>
      </c>
      <c r="BW17">
        <v>24.12</v>
      </c>
      <c r="BX17">
        <v>8.77</v>
      </c>
      <c r="BY17">
        <v>0</v>
      </c>
      <c r="BZ17">
        <v>0</v>
      </c>
      <c r="CA17">
        <v>72.34</v>
      </c>
      <c r="CB17">
        <v>0</v>
      </c>
      <c r="CC17">
        <v>96.46</v>
      </c>
      <c r="CD17">
        <v>10.41</v>
      </c>
      <c r="CE17">
        <v>12.8</v>
      </c>
      <c r="CF17">
        <v>0</v>
      </c>
      <c r="CG17">
        <v>48.23</v>
      </c>
      <c r="CH17">
        <v>0</v>
      </c>
    </row>
    <row r="18" spans="1:86">
      <c r="A18" t="s">
        <v>247</v>
      </c>
      <c r="G18" t="s">
        <v>60</v>
      </c>
      <c r="H18" s="73">
        <v>616.80000000000007</v>
      </c>
      <c r="I18" s="46">
        <v>322.05</v>
      </c>
      <c r="J18" s="46">
        <v>543.48</v>
      </c>
      <c r="K18" s="46">
        <v>106.85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21.22</v>
      </c>
      <c r="X18">
        <v>0.68</v>
      </c>
      <c r="Y18">
        <v>0</v>
      </c>
      <c r="Z18">
        <v>0.53</v>
      </c>
      <c r="AA18">
        <v>48.23</v>
      </c>
      <c r="AB18">
        <v>24.04</v>
      </c>
      <c r="AC18">
        <v>8.77</v>
      </c>
      <c r="AD18">
        <v>0</v>
      </c>
      <c r="AE18">
        <v>0</v>
      </c>
      <c r="AF18">
        <v>0.88</v>
      </c>
      <c r="AG18">
        <v>48.23</v>
      </c>
      <c r="AH18">
        <v>24.12</v>
      </c>
      <c r="AI18">
        <v>2.89</v>
      </c>
      <c r="AJ18">
        <v>1.93</v>
      </c>
      <c r="AK18">
        <v>0.88</v>
      </c>
      <c r="AL18">
        <v>0</v>
      </c>
      <c r="AM18">
        <v>0</v>
      </c>
      <c r="AN18">
        <v>11.72</v>
      </c>
      <c r="AO18">
        <v>241.15</v>
      </c>
      <c r="AP18">
        <v>0.48</v>
      </c>
      <c r="AQ18">
        <v>0</v>
      </c>
      <c r="AR18">
        <v>4.82</v>
      </c>
      <c r="AS18">
        <v>24.12</v>
      </c>
      <c r="AT18">
        <v>26.3</v>
      </c>
      <c r="AU18">
        <v>1.93</v>
      </c>
      <c r="AV18">
        <v>90.67</v>
      </c>
      <c r="AW18">
        <v>0.36</v>
      </c>
      <c r="AX18">
        <v>1.59</v>
      </c>
      <c r="AY18">
        <v>12.06</v>
      </c>
      <c r="AZ18">
        <v>0</v>
      </c>
      <c r="BA18">
        <v>84.09</v>
      </c>
      <c r="BB18">
        <v>6.75</v>
      </c>
      <c r="BC18">
        <v>36.17</v>
      </c>
      <c r="BD18">
        <v>27.97</v>
      </c>
      <c r="BE18">
        <v>0.61</v>
      </c>
      <c r="BF18">
        <v>66.739999999999995</v>
      </c>
      <c r="BG18">
        <v>48.23</v>
      </c>
      <c r="BH18">
        <v>26.3</v>
      </c>
      <c r="BI18">
        <v>0</v>
      </c>
      <c r="BJ18">
        <v>0</v>
      </c>
      <c r="BK18">
        <v>0.97</v>
      </c>
      <c r="BL18">
        <v>0</v>
      </c>
      <c r="BM18">
        <v>0</v>
      </c>
      <c r="BN18">
        <v>0</v>
      </c>
      <c r="BO18">
        <v>67.52</v>
      </c>
      <c r="BP18">
        <v>0.52</v>
      </c>
      <c r="BQ18">
        <v>164.22</v>
      </c>
      <c r="BR18">
        <v>26.3</v>
      </c>
      <c r="BS18">
        <v>24.12</v>
      </c>
      <c r="BT18">
        <v>48.23</v>
      </c>
      <c r="BU18">
        <v>0</v>
      </c>
      <c r="BV18">
        <v>96.46</v>
      </c>
      <c r="BW18">
        <v>24.12</v>
      </c>
      <c r="BX18">
        <v>8.77</v>
      </c>
      <c r="BY18">
        <v>0</v>
      </c>
      <c r="BZ18">
        <v>0</v>
      </c>
      <c r="CA18">
        <v>72.34</v>
      </c>
      <c r="CB18">
        <v>0</v>
      </c>
      <c r="CC18">
        <v>96.46</v>
      </c>
      <c r="CD18">
        <v>10.41</v>
      </c>
      <c r="CE18">
        <v>12.8</v>
      </c>
      <c r="CF18">
        <v>0</v>
      </c>
      <c r="CG18">
        <v>48.23</v>
      </c>
      <c r="CH18">
        <v>0</v>
      </c>
    </row>
    <row r="19" spans="1:86">
      <c r="A19" t="s">
        <v>261</v>
      </c>
      <c r="G19" t="s">
        <v>61</v>
      </c>
      <c r="H19" s="73">
        <v>616.80000000000007</v>
      </c>
      <c r="I19" s="46">
        <v>322.05</v>
      </c>
      <c r="J19" s="46">
        <v>543.38000000000011</v>
      </c>
      <c r="K19" s="46">
        <v>106.85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21.22</v>
      </c>
      <c r="X19">
        <v>0.68</v>
      </c>
      <c r="Y19">
        <v>0</v>
      </c>
      <c r="Z19">
        <v>0.53</v>
      </c>
      <c r="AA19">
        <v>48.23</v>
      </c>
      <c r="AB19">
        <v>24.04</v>
      </c>
      <c r="AC19">
        <v>8.77</v>
      </c>
      <c r="AD19">
        <v>0</v>
      </c>
      <c r="AE19">
        <v>0</v>
      </c>
      <c r="AF19">
        <v>0.88</v>
      </c>
      <c r="AG19">
        <v>48.23</v>
      </c>
      <c r="AH19">
        <v>24.12</v>
      </c>
      <c r="AI19">
        <v>2.89</v>
      </c>
      <c r="AJ19">
        <v>1.93</v>
      </c>
      <c r="AK19">
        <v>0.88</v>
      </c>
      <c r="AL19">
        <v>0</v>
      </c>
      <c r="AM19">
        <v>0</v>
      </c>
      <c r="AN19">
        <v>11.72</v>
      </c>
      <c r="AO19">
        <v>241.15</v>
      </c>
      <c r="AP19">
        <v>0.48</v>
      </c>
      <c r="AQ19">
        <v>0</v>
      </c>
      <c r="AR19">
        <v>4.82</v>
      </c>
      <c r="AS19">
        <v>24.12</v>
      </c>
      <c r="AT19">
        <v>26.3</v>
      </c>
      <c r="AU19">
        <v>1.93</v>
      </c>
      <c r="AV19">
        <v>90.67</v>
      </c>
      <c r="AW19">
        <v>0.36</v>
      </c>
      <c r="AX19">
        <v>1.59</v>
      </c>
      <c r="AY19">
        <v>12.06</v>
      </c>
      <c r="AZ19">
        <v>0</v>
      </c>
      <c r="BA19">
        <v>84.09</v>
      </c>
      <c r="BB19">
        <v>6.75</v>
      </c>
      <c r="BC19">
        <v>36.17</v>
      </c>
      <c r="BD19">
        <v>27.97</v>
      </c>
      <c r="BE19">
        <v>0.61</v>
      </c>
      <c r="BF19">
        <v>66.739999999999995</v>
      </c>
      <c r="BG19">
        <v>48.23</v>
      </c>
      <c r="BH19">
        <v>26.3</v>
      </c>
      <c r="BI19">
        <v>0</v>
      </c>
      <c r="BJ19">
        <v>0</v>
      </c>
      <c r="BK19">
        <v>0.97</v>
      </c>
      <c r="BL19">
        <v>0</v>
      </c>
      <c r="BM19">
        <v>0</v>
      </c>
      <c r="BN19">
        <v>0</v>
      </c>
      <c r="BO19">
        <v>67.52</v>
      </c>
      <c r="BP19">
        <v>0.52</v>
      </c>
      <c r="BQ19">
        <v>164.22</v>
      </c>
      <c r="BR19">
        <v>26.3</v>
      </c>
      <c r="BS19">
        <v>24.12</v>
      </c>
      <c r="BT19">
        <v>48.23</v>
      </c>
      <c r="BU19">
        <v>0</v>
      </c>
      <c r="BV19">
        <v>96.46</v>
      </c>
      <c r="BW19">
        <v>24.12</v>
      </c>
      <c r="BX19">
        <v>8.77</v>
      </c>
      <c r="BY19">
        <v>0</v>
      </c>
      <c r="BZ19">
        <v>0</v>
      </c>
      <c r="CA19">
        <v>72.34</v>
      </c>
      <c r="CB19">
        <v>0</v>
      </c>
      <c r="CC19">
        <v>96.46</v>
      </c>
      <c r="CD19">
        <v>10.41</v>
      </c>
      <c r="CE19">
        <v>12.7</v>
      </c>
      <c r="CF19">
        <v>0</v>
      </c>
      <c r="CG19">
        <v>48.23</v>
      </c>
      <c r="CH19">
        <v>0</v>
      </c>
    </row>
    <row r="20" spans="1:86">
      <c r="A20" t="s">
        <v>262</v>
      </c>
      <c r="G20" t="s">
        <v>62</v>
      </c>
      <c r="H20" s="73">
        <v>616.80000000000007</v>
      </c>
      <c r="I20" s="46">
        <v>322.05</v>
      </c>
      <c r="J20" s="46">
        <v>543.38000000000011</v>
      </c>
      <c r="K20" s="46">
        <v>106.85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21.22</v>
      </c>
      <c r="X20">
        <v>0.68</v>
      </c>
      <c r="Y20">
        <v>0</v>
      </c>
      <c r="Z20">
        <v>0.53</v>
      </c>
      <c r="AA20">
        <v>48.23</v>
      </c>
      <c r="AB20">
        <v>24.04</v>
      </c>
      <c r="AC20">
        <v>8.77</v>
      </c>
      <c r="AD20">
        <v>0</v>
      </c>
      <c r="AE20">
        <v>0</v>
      </c>
      <c r="AF20">
        <v>0.88</v>
      </c>
      <c r="AG20">
        <v>48.23</v>
      </c>
      <c r="AH20">
        <v>24.12</v>
      </c>
      <c r="AI20">
        <v>2.89</v>
      </c>
      <c r="AJ20">
        <v>1.93</v>
      </c>
      <c r="AK20">
        <v>0.88</v>
      </c>
      <c r="AL20">
        <v>0</v>
      </c>
      <c r="AM20">
        <v>0</v>
      </c>
      <c r="AN20">
        <v>11.72</v>
      </c>
      <c r="AO20">
        <v>241.15</v>
      </c>
      <c r="AP20">
        <v>0.48</v>
      </c>
      <c r="AQ20">
        <v>0</v>
      </c>
      <c r="AR20">
        <v>4.82</v>
      </c>
      <c r="AS20">
        <v>24.12</v>
      </c>
      <c r="AT20">
        <v>26.3</v>
      </c>
      <c r="AU20">
        <v>1.93</v>
      </c>
      <c r="AV20">
        <v>90.67</v>
      </c>
      <c r="AW20">
        <v>0.36</v>
      </c>
      <c r="AX20">
        <v>1.59</v>
      </c>
      <c r="AY20">
        <v>12.06</v>
      </c>
      <c r="AZ20">
        <v>0</v>
      </c>
      <c r="BA20">
        <v>84.09</v>
      </c>
      <c r="BB20">
        <v>6.75</v>
      </c>
      <c r="BC20">
        <v>36.17</v>
      </c>
      <c r="BD20">
        <v>27.97</v>
      </c>
      <c r="BE20">
        <v>0.61</v>
      </c>
      <c r="BF20">
        <v>66.739999999999995</v>
      </c>
      <c r="BG20">
        <v>48.23</v>
      </c>
      <c r="BH20">
        <v>26.3</v>
      </c>
      <c r="BI20">
        <v>0</v>
      </c>
      <c r="BJ20">
        <v>0</v>
      </c>
      <c r="BK20">
        <v>0.97</v>
      </c>
      <c r="BL20">
        <v>0</v>
      </c>
      <c r="BM20">
        <v>0</v>
      </c>
      <c r="BN20">
        <v>0</v>
      </c>
      <c r="BO20">
        <v>67.52</v>
      </c>
      <c r="BP20">
        <v>0.52</v>
      </c>
      <c r="BQ20">
        <v>164.22</v>
      </c>
      <c r="BR20">
        <v>26.3</v>
      </c>
      <c r="BS20">
        <v>24.12</v>
      </c>
      <c r="BT20">
        <v>48.23</v>
      </c>
      <c r="BU20">
        <v>0</v>
      </c>
      <c r="BV20">
        <v>96.46</v>
      </c>
      <c r="BW20">
        <v>24.12</v>
      </c>
      <c r="BX20">
        <v>8.77</v>
      </c>
      <c r="BY20">
        <v>0</v>
      </c>
      <c r="BZ20">
        <v>0</v>
      </c>
      <c r="CA20">
        <v>72.34</v>
      </c>
      <c r="CB20">
        <v>0</v>
      </c>
      <c r="CC20">
        <v>96.46</v>
      </c>
      <c r="CD20">
        <v>10.41</v>
      </c>
      <c r="CE20">
        <v>12.7</v>
      </c>
      <c r="CF20">
        <v>0</v>
      </c>
      <c r="CG20">
        <v>48.23</v>
      </c>
      <c r="CH20">
        <v>0</v>
      </c>
    </row>
    <row r="21" spans="1:86">
      <c r="A21" t="s">
        <v>248</v>
      </c>
      <c r="G21" t="s">
        <v>63</v>
      </c>
      <c r="H21" s="73">
        <v>615.83000000000004</v>
      </c>
      <c r="I21" s="46">
        <v>322.05</v>
      </c>
      <c r="J21" s="46">
        <v>543.38000000000011</v>
      </c>
      <c r="K21" s="46">
        <v>106.85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21.22</v>
      </c>
      <c r="X21">
        <v>0.68</v>
      </c>
      <c r="Y21">
        <v>0</v>
      </c>
      <c r="Z21">
        <v>0.53</v>
      </c>
      <c r="AA21">
        <v>48.23</v>
      </c>
      <c r="AB21">
        <v>24.04</v>
      </c>
      <c r="AC21">
        <v>8.77</v>
      </c>
      <c r="AD21">
        <v>0</v>
      </c>
      <c r="AE21">
        <v>0</v>
      </c>
      <c r="AF21">
        <v>0.88</v>
      </c>
      <c r="AG21">
        <v>48.23</v>
      </c>
      <c r="AH21">
        <v>24.12</v>
      </c>
      <c r="AI21">
        <v>2.89</v>
      </c>
      <c r="AJ21">
        <v>1.93</v>
      </c>
      <c r="AK21">
        <v>0.88</v>
      </c>
      <c r="AL21">
        <v>0</v>
      </c>
      <c r="AM21">
        <v>0</v>
      </c>
      <c r="AN21">
        <v>11.72</v>
      </c>
      <c r="AO21">
        <v>241.15</v>
      </c>
      <c r="AP21">
        <v>0.48</v>
      </c>
      <c r="AQ21">
        <v>0</v>
      </c>
      <c r="AR21">
        <v>4.82</v>
      </c>
      <c r="AS21">
        <v>24.12</v>
      </c>
      <c r="AT21">
        <v>26.3</v>
      </c>
      <c r="AU21">
        <v>0.96</v>
      </c>
      <c r="AV21">
        <v>90.67</v>
      </c>
      <c r="AW21">
        <v>0.36</v>
      </c>
      <c r="AX21">
        <v>1.59</v>
      </c>
      <c r="AY21">
        <v>12.06</v>
      </c>
      <c r="AZ21">
        <v>0</v>
      </c>
      <c r="BA21">
        <v>84.09</v>
      </c>
      <c r="BB21">
        <v>6.75</v>
      </c>
      <c r="BC21">
        <v>36.17</v>
      </c>
      <c r="BD21">
        <v>27.97</v>
      </c>
      <c r="BE21">
        <v>0.61</v>
      </c>
      <c r="BF21">
        <v>66.739999999999995</v>
      </c>
      <c r="BG21">
        <v>48.23</v>
      </c>
      <c r="BH21">
        <v>26.3</v>
      </c>
      <c r="BI21">
        <v>0</v>
      </c>
      <c r="BJ21">
        <v>0</v>
      </c>
      <c r="BK21">
        <v>0.97</v>
      </c>
      <c r="BL21">
        <v>0</v>
      </c>
      <c r="BM21">
        <v>0</v>
      </c>
      <c r="BN21">
        <v>0</v>
      </c>
      <c r="BO21">
        <v>67.52</v>
      </c>
      <c r="BP21">
        <v>0.52</v>
      </c>
      <c r="BQ21">
        <v>164.22</v>
      </c>
      <c r="BR21">
        <v>26.3</v>
      </c>
      <c r="BS21">
        <v>24.12</v>
      </c>
      <c r="BT21">
        <v>48.23</v>
      </c>
      <c r="BU21">
        <v>0</v>
      </c>
      <c r="BV21">
        <v>96.46</v>
      </c>
      <c r="BW21">
        <v>24.12</v>
      </c>
      <c r="BX21">
        <v>8.77</v>
      </c>
      <c r="BY21">
        <v>0</v>
      </c>
      <c r="BZ21">
        <v>0</v>
      </c>
      <c r="CA21">
        <v>72.34</v>
      </c>
      <c r="CB21">
        <v>0</v>
      </c>
      <c r="CC21">
        <v>96.46</v>
      </c>
      <c r="CD21">
        <v>10.41</v>
      </c>
      <c r="CE21">
        <v>12.7</v>
      </c>
      <c r="CF21">
        <v>0</v>
      </c>
      <c r="CG21">
        <v>48.23</v>
      </c>
      <c r="CH21">
        <v>0</v>
      </c>
    </row>
    <row r="22" spans="1:86">
      <c r="A22" t="s">
        <v>249</v>
      </c>
      <c r="G22" t="s">
        <v>64</v>
      </c>
      <c r="H22" s="73">
        <v>615.83000000000004</v>
      </c>
      <c r="I22" s="46">
        <v>322.05</v>
      </c>
      <c r="J22" s="46">
        <v>543.38000000000011</v>
      </c>
      <c r="K22" s="46">
        <v>106.85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21.22</v>
      </c>
      <c r="X22">
        <v>0.68</v>
      </c>
      <c r="Y22">
        <v>0</v>
      </c>
      <c r="Z22">
        <v>0.53</v>
      </c>
      <c r="AA22">
        <v>48.23</v>
      </c>
      <c r="AB22">
        <v>24.04</v>
      </c>
      <c r="AC22">
        <v>8.77</v>
      </c>
      <c r="AD22">
        <v>0</v>
      </c>
      <c r="AE22">
        <v>0</v>
      </c>
      <c r="AF22">
        <v>0.88</v>
      </c>
      <c r="AG22">
        <v>48.23</v>
      </c>
      <c r="AH22">
        <v>24.12</v>
      </c>
      <c r="AI22">
        <v>2.89</v>
      </c>
      <c r="AJ22">
        <v>1.93</v>
      </c>
      <c r="AK22">
        <v>0.88</v>
      </c>
      <c r="AL22">
        <v>0</v>
      </c>
      <c r="AM22">
        <v>0</v>
      </c>
      <c r="AN22">
        <v>11.72</v>
      </c>
      <c r="AO22">
        <v>241.15</v>
      </c>
      <c r="AP22">
        <v>0.48</v>
      </c>
      <c r="AQ22">
        <v>0</v>
      </c>
      <c r="AR22">
        <v>4.82</v>
      </c>
      <c r="AS22">
        <v>24.12</v>
      </c>
      <c r="AT22">
        <v>26.3</v>
      </c>
      <c r="AU22">
        <v>0.96</v>
      </c>
      <c r="AV22">
        <v>90.67</v>
      </c>
      <c r="AW22">
        <v>0.36</v>
      </c>
      <c r="AX22">
        <v>1.59</v>
      </c>
      <c r="AY22">
        <v>12.06</v>
      </c>
      <c r="AZ22">
        <v>0</v>
      </c>
      <c r="BA22">
        <v>84.09</v>
      </c>
      <c r="BB22">
        <v>6.75</v>
      </c>
      <c r="BC22">
        <v>36.17</v>
      </c>
      <c r="BD22">
        <v>27.97</v>
      </c>
      <c r="BE22">
        <v>0.61</v>
      </c>
      <c r="BF22">
        <v>66.739999999999995</v>
      </c>
      <c r="BG22">
        <v>48.23</v>
      </c>
      <c r="BH22">
        <v>26.3</v>
      </c>
      <c r="BI22">
        <v>0</v>
      </c>
      <c r="BJ22">
        <v>0</v>
      </c>
      <c r="BK22">
        <v>0.97</v>
      </c>
      <c r="BL22">
        <v>0</v>
      </c>
      <c r="BM22">
        <v>0</v>
      </c>
      <c r="BN22">
        <v>0</v>
      </c>
      <c r="BO22">
        <v>67.52</v>
      </c>
      <c r="BP22">
        <v>0.52</v>
      </c>
      <c r="BQ22">
        <v>164.22</v>
      </c>
      <c r="BR22">
        <v>26.3</v>
      </c>
      <c r="BS22">
        <v>24.12</v>
      </c>
      <c r="BT22">
        <v>48.23</v>
      </c>
      <c r="BU22">
        <v>0</v>
      </c>
      <c r="BV22">
        <v>96.46</v>
      </c>
      <c r="BW22">
        <v>24.12</v>
      </c>
      <c r="BX22">
        <v>8.77</v>
      </c>
      <c r="BY22">
        <v>0</v>
      </c>
      <c r="BZ22">
        <v>0</v>
      </c>
      <c r="CA22">
        <v>72.34</v>
      </c>
      <c r="CB22">
        <v>0</v>
      </c>
      <c r="CC22">
        <v>96.46</v>
      </c>
      <c r="CD22">
        <v>10.41</v>
      </c>
      <c r="CE22">
        <v>12.7</v>
      </c>
      <c r="CF22">
        <v>0</v>
      </c>
      <c r="CG22">
        <v>48.23</v>
      </c>
      <c r="CH22">
        <v>0</v>
      </c>
    </row>
    <row r="23" spans="1:86">
      <c r="A23" t="s">
        <v>250</v>
      </c>
      <c r="G23" t="s">
        <v>65</v>
      </c>
      <c r="H23" s="73">
        <v>615.83000000000004</v>
      </c>
      <c r="I23" s="46">
        <v>278.64999999999998</v>
      </c>
      <c r="J23" s="46">
        <v>543.30000000000007</v>
      </c>
      <c r="K23" s="46">
        <v>106.85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21.22</v>
      </c>
      <c r="X23">
        <v>0.68</v>
      </c>
      <c r="Y23">
        <v>0</v>
      </c>
      <c r="Z23">
        <v>0.53</v>
      </c>
      <c r="AA23">
        <v>48.23</v>
      </c>
      <c r="AB23">
        <v>24.04</v>
      </c>
      <c r="AC23">
        <v>8.77</v>
      </c>
      <c r="AD23">
        <v>0</v>
      </c>
      <c r="AE23">
        <v>0</v>
      </c>
      <c r="AF23">
        <v>0.88</v>
      </c>
      <c r="AG23">
        <v>48.23</v>
      </c>
      <c r="AH23">
        <v>24.12</v>
      </c>
      <c r="AI23">
        <v>2.89</v>
      </c>
      <c r="AJ23">
        <v>1.93</v>
      </c>
      <c r="AK23">
        <v>0.88</v>
      </c>
      <c r="AL23">
        <v>0</v>
      </c>
      <c r="AM23">
        <v>0</v>
      </c>
      <c r="AN23">
        <v>11.72</v>
      </c>
      <c r="AO23">
        <v>241.15</v>
      </c>
      <c r="AP23">
        <v>0.48</v>
      </c>
      <c r="AQ23">
        <v>0</v>
      </c>
      <c r="AR23">
        <v>4.82</v>
      </c>
      <c r="AS23">
        <v>24.12</v>
      </c>
      <c r="AT23">
        <v>26.3</v>
      </c>
      <c r="AU23">
        <v>0.96</v>
      </c>
      <c r="AV23">
        <v>90.67</v>
      </c>
      <c r="AW23">
        <v>0.36</v>
      </c>
      <c r="AX23">
        <v>1.59</v>
      </c>
      <c r="AY23">
        <v>12.06</v>
      </c>
      <c r="AZ23">
        <v>0</v>
      </c>
      <c r="BA23">
        <v>84.09</v>
      </c>
      <c r="BB23">
        <v>6.75</v>
      </c>
      <c r="BC23">
        <v>36.17</v>
      </c>
      <c r="BD23">
        <v>27.97</v>
      </c>
      <c r="BE23">
        <v>0.61</v>
      </c>
      <c r="BF23">
        <v>66.739999999999995</v>
      </c>
      <c r="BG23">
        <v>48.23</v>
      </c>
      <c r="BH23">
        <v>26.3</v>
      </c>
      <c r="BI23">
        <v>0</v>
      </c>
      <c r="BJ23">
        <v>0</v>
      </c>
      <c r="BK23">
        <v>0.97</v>
      </c>
      <c r="BL23">
        <v>0</v>
      </c>
      <c r="BM23">
        <v>0</v>
      </c>
      <c r="BN23">
        <v>0</v>
      </c>
      <c r="BO23">
        <v>24.12</v>
      </c>
      <c r="BP23">
        <v>0.52</v>
      </c>
      <c r="BQ23">
        <v>164.22</v>
      </c>
      <c r="BR23">
        <v>26.3</v>
      </c>
      <c r="BS23">
        <v>24.12</v>
      </c>
      <c r="BT23">
        <v>48.23</v>
      </c>
      <c r="BU23">
        <v>0</v>
      </c>
      <c r="BV23">
        <v>96.46</v>
      </c>
      <c r="BW23">
        <v>24.12</v>
      </c>
      <c r="BX23">
        <v>8.77</v>
      </c>
      <c r="BY23">
        <v>0</v>
      </c>
      <c r="BZ23">
        <v>0</v>
      </c>
      <c r="CA23">
        <v>72.34</v>
      </c>
      <c r="CB23">
        <v>0</v>
      </c>
      <c r="CC23">
        <v>96.46</v>
      </c>
      <c r="CD23">
        <v>10.41</v>
      </c>
      <c r="CE23">
        <v>12.62</v>
      </c>
      <c r="CF23">
        <v>0</v>
      </c>
      <c r="CG23">
        <v>48.23</v>
      </c>
      <c r="CH23">
        <v>0</v>
      </c>
    </row>
    <row r="24" spans="1:86">
      <c r="A24" t="s">
        <v>251</v>
      </c>
      <c r="G24" t="s">
        <v>66</v>
      </c>
      <c r="H24" s="73">
        <v>615.83000000000004</v>
      </c>
      <c r="I24" s="46">
        <v>278.64999999999998</v>
      </c>
      <c r="J24" s="46">
        <v>543.30000000000007</v>
      </c>
      <c r="K24" s="46">
        <v>106.85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21.22</v>
      </c>
      <c r="X24">
        <v>0.68</v>
      </c>
      <c r="Y24">
        <v>0</v>
      </c>
      <c r="Z24">
        <v>0.53</v>
      </c>
      <c r="AA24">
        <v>48.23</v>
      </c>
      <c r="AB24">
        <v>24.04</v>
      </c>
      <c r="AC24">
        <v>8.77</v>
      </c>
      <c r="AD24">
        <v>0</v>
      </c>
      <c r="AE24">
        <v>0</v>
      </c>
      <c r="AF24">
        <v>0.88</v>
      </c>
      <c r="AG24">
        <v>48.23</v>
      </c>
      <c r="AH24">
        <v>24.12</v>
      </c>
      <c r="AI24">
        <v>2.89</v>
      </c>
      <c r="AJ24">
        <v>1.93</v>
      </c>
      <c r="AK24">
        <v>0.88</v>
      </c>
      <c r="AL24">
        <v>0</v>
      </c>
      <c r="AM24">
        <v>0</v>
      </c>
      <c r="AN24">
        <v>11.72</v>
      </c>
      <c r="AO24">
        <v>241.15</v>
      </c>
      <c r="AP24">
        <v>0.48</v>
      </c>
      <c r="AQ24">
        <v>0</v>
      </c>
      <c r="AR24">
        <v>4.82</v>
      </c>
      <c r="AS24">
        <v>24.12</v>
      </c>
      <c r="AT24">
        <v>26.3</v>
      </c>
      <c r="AU24">
        <v>0.96</v>
      </c>
      <c r="AV24">
        <v>90.67</v>
      </c>
      <c r="AW24">
        <v>0.36</v>
      </c>
      <c r="AX24">
        <v>1.59</v>
      </c>
      <c r="AY24">
        <v>12.06</v>
      </c>
      <c r="AZ24">
        <v>0</v>
      </c>
      <c r="BA24">
        <v>84.09</v>
      </c>
      <c r="BB24">
        <v>6.75</v>
      </c>
      <c r="BC24">
        <v>36.17</v>
      </c>
      <c r="BD24">
        <v>27.97</v>
      </c>
      <c r="BE24">
        <v>0.61</v>
      </c>
      <c r="BF24">
        <v>66.739999999999995</v>
      </c>
      <c r="BG24">
        <v>48.23</v>
      </c>
      <c r="BH24">
        <v>26.3</v>
      </c>
      <c r="BI24">
        <v>0</v>
      </c>
      <c r="BJ24">
        <v>0</v>
      </c>
      <c r="BK24">
        <v>0.97</v>
      </c>
      <c r="BL24">
        <v>0</v>
      </c>
      <c r="BM24">
        <v>0</v>
      </c>
      <c r="BN24">
        <v>0</v>
      </c>
      <c r="BO24">
        <v>24.12</v>
      </c>
      <c r="BP24">
        <v>0.52</v>
      </c>
      <c r="BQ24">
        <v>164.22</v>
      </c>
      <c r="BR24">
        <v>26.3</v>
      </c>
      <c r="BS24">
        <v>24.12</v>
      </c>
      <c r="BT24">
        <v>48.23</v>
      </c>
      <c r="BU24">
        <v>0</v>
      </c>
      <c r="BV24">
        <v>96.46</v>
      </c>
      <c r="BW24">
        <v>24.12</v>
      </c>
      <c r="BX24">
        <v>8.77</v>
      </c>
      <c r="BY24">
        <v>0</v>
      </c>
      <c r="BZ24">
        <v>0</v>
      </c>
      <c r="CA24">
        <v>72.34</v>
      </c>
      <c r="CB24">
        <v>0</v>
      </c>
      <c r="CC24">
        <v>96.46</v>
      </c>
      <c r="CD24">
        <v>10.41</v>
      </c>
      <c r="CE24">
        <v>12.62</v>
      </c>
      <c r="CF24">
        <v>0</v>
      </c>
      <c r="CG24">
        <v>48.23</v>
      </c>
      <c r="CH24">
        <v>0</v>
      </c>
    </row>
    <row r="25" spans="1:86">
      <c r="A25" t="s">
        <v>252</v>
      </c>
      <c r="G25" t="s">
        <v>67</v>
      </c>
      <c r="H25" s="73">
        <v>615.83000000000004</v>
      </c>
      <c r="I25" s="46">
        <v>278.64999999999998</v>
      </c>
      <c r="J25" s="46">
        <v>543.30000000000007</v>
      </c>
      <c r="K25" s="46">
        <v>106.85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21.22</v>
      </c>
      <c r="X25">
        <v>0.68</v>
      </c>
      <c r="Y25">
        <v>0</v>
      </c>
      <c r="Z25">
        <v>0.53</v>
      </c>
      <c r="AA25">
        <v>48.23</v>
      </c>
      <c r="AB25">
        <v>24.04</v>
      </c>
      <c r="AC25">
        <v>8.77</v>
      </c>
      <c r="AD25">
        <v>0</v>
      </c>
      <c r="AE25">
        <v>0</v>
      </c>
      <c r="AF25">
        <v>0.88</v>
      </c>
      <c r="AG25">
        <v>48.23</v>
      </c>
      <c r="AH25">
        <v>24.12</v>
      </c>
      <c r="AI25">
        <v>2.89</v>
      </c>
      <c r="AJ25">
        <v>1.93</v>
      </c>
      <c r="AK25">
        <v>0.88</v>
      </c>
      <c r="AL25">
        <v>0</v>
      </c>
      <c r="AM25">
        <v>0</v>
      </c>
      <c r="AN25">
        <v>11.72</v>
      </c>
      <c r="AO25">
        <v>241.15</v>
      </c>
      <c r="AP25">
        <v>0.48</v>
      </c>
      <c r="AQ25">
        <v>0</v>
      </c>
      <c r="AR25">
        <v>4.82</v>
      </c>
      <c r="AS25">
        <v>24.12</v>
      </c>
      <c r="AT25">
        <v>26.3</v>
      </c>
      <c r="AU25">
        <v>0.96</v>
      </c>
      <c r="AV25">
        <v>90.67</v>
      </c>
      <c r="AW25">
        <v>0.36</v>
      </c>
      <c r="AX25">
        <v>1.59</v>
      </c>
      <c r="AY25">
        <v>12.06</v>
      </c>
      <c r="AZ25">
        <v>0</v>
      </c>
      <c r="BA25">
        <v>84.09</v>
      </c>
      <c r="BB25">
        <v>6.75</v>
      </c>
      <c r="BC25">
        <v>36.17</v>
      </c>
      <c r="BD25">
        <v>27.97</v>
      </c>
      <c r="BE25">
        <v>0.61</v>
      </c>
      <c r="BF25">
        <v>66.739999999999995</v>
      </c>
      <c r="BG25">
        <v>48.23</v>
      </c>
      <c r="BH25">
        <v>26.3</v>
      </c>
      <c r="BI25">
        <v>0</v>
      </c>
      <c r="BJ25">
        <v>0</v>
      </c>
      <c r="BK25">
        <v>0.97</v>
      </c>
      <c r="BL25">
        <v>0</v>
      </c>
      <c r="BM25">
        <v>0</v>
      </c>
      <c r="BN25">
        <v>0</v>
      </c>
      <c r="BO25">
        <v>24.12</v>
      </c>
      <c r="BP25">
        <v>0.52</v>
      </c>
      <c r="BQ25">
        <v>164.22</v>
      </c>
      <c r="BR25">
        <v>26.3</v>
      </c>
      <c r="BS25">
        <v>24.12</v>
      </c>
      <c r="BT25">
        <v>48.23</v>
      </c>
      <c r="BU25">
        <v>0</v>
      </c>
      <c r="BV25">
        <v>96.46</v>
      </c>
      <c r="BW25">
        <v>24.12</v>
      </c>
      <c r="BX25">
        <v>8.77</v>
      </c>
      <c r="BY25">
        <v>0</v>
      </c>
      <c r="BZ25">
        <v>0</v>
      </c>
      <c r="CA25">
        <v>72.34</v>
      </c>
      <c r="CB25">
        <v>0</v>
      </c>
      <c r="CC25">
        <v>96.46</v>
      </c>
      <c r="CD25">
        <v>10.41</v>
      </c>
      <c r="CE25">
        <v>12.62</v>
      </c>
      <c r="CF25">
        <v>0</v>
      </c>
      <c r="CG25">
        <v>48.23</v>
      </c>
      <c r="CH25">
        <v>0</v>
      </c>
    </row>
    <row r="26" spans="1:86">
      <c r="A26" t="s">
        <v>253</v>
      </c>
      <c r="G26" t="s">
        <v>68</v>
      </c>
      <c r="H26" s="73">
        <v>615.83000000000004</v>
      </c>
      <c r="I26" s="46">
        <v>278.64999999999998</v>
      </c>
      <c r="J26" s="46">
        <v>543.30000000000007</v>
      </c>
      <c r="K26" s="46">
        <v>106.85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21.22</v>
      </c>
      <c r="X26">
        <v>0.68</v>
      </c>
      <c r="Y26">
        <v>0</v>
      </c>
      <c r="Z26">
        <v>0.53</v>
      </c>
      <c r="AA26">
        <v>48.23</v>
      </c>
      <c r="AB26">
        <v>24.04</v>
      </c>
      <c r="AC26">
        <v>8.77</v>
      </c>
      <c r="AD26">
        <v>0</v>
      </c>
      <c r="AE26">
        <v>0</v>
      </c>
      <c r="AF26">
        <v>0.88</v>
      </c>
      <c r="AG26">
        <v>48.23</v>
      </c>
      <c r="AH26">
        <v>24.12</v>
      </c>
      <c r="AI26">
        <v>2.89</v>
      </c>
      <c r="AJ26">
        <v>1.93</v>
      </c>
      <c r="AK26">
        <v>0.88</v>
      </c>
      <c r="AL26">
        <v>0</v>
      </c>
      <c r="AM26">
        <v>0</v>
      </c>
      <c r="AN26">
        <v>11.72</v>
      </c>
      <c r="AO26">
        <v>241.15</v>
      </c>
      <c r="AP26">
        <v>0.48</v>
      </c>
      <c r="AQ26">
        <v>0</v>
      </c>
      <c r="AR26">
        <v>4.82</v>
      </c>
      <c r="AS26">
        <v>24.12</v>
      </c>
      <c r="AT26">
        <v>26.3</v>
      </c>
      <c r="AU26">
        <v>0.96</v>
      </c>
      <c r="AV26">
        <v>90.67</v>
      </c>
      <c r="AW26">
        <v>0.36</v>
      </c>
      <c r="AX26">
        <v>1.59</v>
      </c>
      <c r="AY26">
        <v>12.06</v>
      </c>
      <c r="AZ26">
        <v>0</v>
      </c>
      <c r="BA26">
        <v>84.09</v>
      </c>
      <c r="BB26">
        <v>6.75</v>
      </c>
      <c r="BC26">
        <v>36.17</v>
      </c>
      <c r="BD26">
        <v>27.97</v>
      </c>
      <c r="BE26">
        <v>0.61</v>
      </c>
      <c r="BF26">
        <v>66.739999999999995</v>
      </c>
      <c r="BG26">
        <v>48.23</v>
      </c>
      <c r="BH26">
        <v>26.3</v>
      </c>
      <c r="BI26">
        <v>0</v>
      </c>
      <c r="BJ26">
        <v>0</v>
      </c>
      <c r="BK26">
        <v>0.97</v>
      </c>
      <c r="BL26">
        <v>0</v>
      </c>
      <c r="BM26">
        <v>0</v>
      </c>
      <c r="BN26">
        <v>0</v>
      </c>
      <c r="BO26">
        <v>24.12</v>
      </c>
      <c r="BP26">
        <v>0.52</v>
      </c>
      <c r="BQ26">
        <v>164.22</v>
      </c>
      <c r="BR26">
        <v>26.3</v>
      </c>
      <c r="BS26">
        <v>24.12</v>
      </c>
      <c r="BT26">
        <v>48.23</v>
      </c>
      <c r="BU26">
        <v>0</v>
      </c>
      <c r="BV26">
        <v>96.46</v>
      </c>
      <c r="BW26">
        <v>24.12</v>
      </c>
      <c r="BX26">
        <v>8.77</v>
      </c>
      <c r="BY26">
        <v>0</v>
      </c>
      <c r="BZ26">
        <v>0</v>
      </c>
      <c r="CA26">
        <v>72.34</v>
      </c>
      <c r="CB26">
        <v>0</v>
      </c>
      <c r="CC26">
        <v>96.46</v>
      </c>
      <c r="CD26">
        <v>10.41</v>
      </c>
      <c r="CE26">
        <v>12.62</v>
      </c>
      <c r="CF26">
        <v>0</v>
      </c>
      <c r="CG26">
        <v>48.23</v>
      </c>
      <c r="CH26">
        <v>0</v>
      </c>
    </row>
    <row r="27" spans="1:86">
      <c r="A27" t="s">
        <v>254</v>
      </c>
      <c r="G27" t="s">
        <v>69</v>
      </c>
      <c r="H27" s="73">
        <v>579.81000000000006</v>
      </c>
      <c r="I27" s="46">
        <v>266.58999999999997</v>
      </c>
      <c r="J27" s="46">
        <v>543.0200000000001</v>
      </c>
      <c r="K27" s="46">
        <v>106.85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21.22</v>
      </c>
      <c r="X27">
        <v>0.68</v>
      </c>
      <c r="Y27">
        <v>0</v>
      </c>
      <c r="Z27">
        <v>0.68</v>
      </c>
      <c r="AA27">
        <v>48.23</v>
      </c>
      <c r="AB27">
        <v>24.04</v>
      </c>
      <c r="AC27">
        <v>8.77</v>
      </c>
      <c r="AD27">
        <v>0</v>
      </c>
      <c r="AE27">
        <v>0</v>
      </c>
      <c r="AF27">
        <v>0.88</v>
      </c>
      <c r="AG27">
        <v>48.23</v>
      </c>
      <c r="AH27">
        <v>24.12</v>
      </c>
      <c r="AI27">
        <v>2.89</v>
      </c>
      <c r="AJ27">
        <v>1.93</v>
      </c>
      <c r="AK27">
        <v>0.88</v>
      </c>
      <c r="AL27">
        <v>0</v>
      </c>
      <c r="AM27">
        <v>0</v>
      </c>
      <c r="AN27">
        <v>11.72</v>
      </c>
      <c r="AO27">
        <v>241.15</v>
      </c>
      <c r="AP27">
        <v>0.48</v>
      </c>
      <c r="AQ27">
        <v>0</v>
      </c>
      <c r="AR27">
        <v>4.82</v>
      </c>
      <c r="AS27">
        <v>24.12</v>
      </c>
      <c r="AT27">
        <v>26.3</v>
      </c>
      <c r="AU27">
        <v>0.96</v>
      </c>
      <c r="AV27">
        <v>90.67</v>
      </c>
      <c r="AW27">
        <v>0.36</v>
      </c>
      <c r="AX27">
        <v>1.59</v>
      </c>
      <c r="AY27">
        <v>0</v>
      </c>
      <c r="AZ27">
        <v>0</v>
      </c>
      <c r="BA27">
        <v>84.09</v>
      </c>
      <c r="BB27">
        <v>6.75</v>
      </c>
      <c r="BC27">
        <v>0</v>
      </c>
      <c r="BD27">
        <v>27.97</v>
      </c>
      <c r="BE27">
        <v>0.61</v>
      </c>
      <c r="BF27">
        <v>66.739999999999995</v>
      </c>
      <c r="BG27">
        <v>48.23</v>
      </c>
      <c r="BH27">
        <v>26.3</v>
      </c>
      <c r="BI27">
        <v>0</v>
      </c>
      <c r="BJ27">
        <v>0</v>
      </c>
      <c r="BK27">
        <v>0.97</v>
      </c>
      <c r="BL27">
        <v>0</v>
      </c>
      <c r="BM27">
        <v>0</v>
      </c>
      <c r="BN27">
        <v>0</v>
      </c>
      <c r="BO27">
        <v>24.12</v>
      </c>
      <c r="BP27">
        <v>0.52</v>
      </c>
      <c r="BQ27">
        <v>164.22</v>
      </c>
      <c r="BR27">
        <v>26.3</v>
      </c>
      <c r="BS27">
        <v>24.12</v>
      </c>
      <c r="BT27">
        <v>48.23</v>
      </c>
      <c r="BU27">
        <v>0</v>
      </c>
      <c r="BV27">
        <v>96.46</v>
      </c>
      <c r="BW27">
        <v>24.12</v>
      </c>
      <c r="BX27">
        <v>8.77</v>
      </c>
      <c r="BY27">
        <v>0</v>
      </c>
      <c r="BZ27">
        <v>0</v>
      </c>
      <c r="CA27">
        <v>72.34</v>
      </c>
      <c r="CB27">
        <v>0</v>
      </c>
      <c r="CC27">
        <v>96.46</v>
      </c>
      <c r="CD27">
        <v>10.41</v>
      </c>
      <c r="CE27">
        <v>12.34</v>
      </c>
      <c r="CF27">
        <v>0</v>
      </c>
      <c r="CG27">
        <v>48.23</v>
      </c>
      <c r="CH27">
        <v>0</v>
      </c>
    </row>
    <row r="28" spans="1:86">
      <c r="A28" t="s">
        <v>255</v>
      </c>
      <c r="G28" t="s">
        <v>70</v>
      </c>
      <c r="H28" s="73">
        <v>579.81000000000006</v>
      </c>
      <c r="I28" s="46">
        <v>266.58999999999997</v>
      </c>
      <c r="J28" s="46">
        <v>543.0200000000001</v>
      </c>
      <c r="K28" s="46">
        <v>106.85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21.22</v>
      </c>
      <c r="X28">
        <v>0.68</v>
      </c>
      <c r="Y28">
        <v>0</v>
      </c>
      <c r="Z28">
        <v>0.68</v>
      </c>
      <c r="AA28">
        <v>48.23</v>
      </c>
      <c r="AB28">
        <v>24.04</v>
      </c>
      <c r="AC28">
        <v>8.77</v>
      </c>
      <c r="AD28">
        <v>0</v>
      </c>
      <c r="AE28">
        <v>0</v>
      </c>
      <c r="AF28">
        <v>0.88</v>
      </c>
      <c r="AG28">
        <v>48.23</v>
      </c>
      <c r="AH28">
        <v>24.12</v>
      </c>
      <c r="AI28">
        <v>2.89</v>
      </c>
      <c r="AJ28">
        <v>1.93</v>
      </c>
      <c r="AK28">
        <v>0.88</v>
      </c>
      <c r="AL28">
        <v>0</v>
      </c>
      <c r="AM28">
        <v>0</v>
      </c>
      <c r="AN28">
        <v>11.72</v>
      </c>
      <c r="AO28">
        <v>241.15</v>
      </c>
      <c r="AP28">
        <v>0.48</v>
      </c>
      <c r="AQ28">
        <v>0</v>
      </c>
      <c r="AR28">
        <v>4.82</v>
      </c>
      <c r="AS28">
        <v>24.12</v>
      </c>
      <c r="AT28">
        <v>26.3</v>
      </c>
      <c r="AU28">
        <v>0.96</v>
      </c>
      <c r="AV28">
        <v>90.67</v>
      </c>
      <c r="AW28">
        <v>0.36</v>
      </c>
      <c r="AX28">
        <v>1.59</v>
      </c>
      <c r="AY28">
        <v>0</v>
      </c>
      <c r="AZ28">
        <v>0</v>
      </c>
      <c r="BA28">
        <v>84.09</v>
      </c>
      <c r="BB28">
        <v>6.75</v>
      </c>
      <c r="BC28">
        <v>0</v>
      </c>
      <c r="BD28">
        <v>27.97</v>
      </c>
      <c r="BE28">
        <v>0.61</v>
      </c>
      <c r="BF28">
        <v>66.739999999999995</v>
      </c>
      <c r="BG28">
        <v>48.23</v>
      </c>
      <c r="BH28">
        <v>26.3</v>
      </c>
      <c r="BI28">
        <v>0</v>
      </c>
      <c r="BJ28">
        <v>0</v>
      </c>
      <c r="BK28">
        <v>0.97</v>
      </c>
      <c r="BL28">
        <v>0</v>
      </c>
      <c r="BM28">
        <v>0</v>
      </c>
      <c r="BN28">
        <v>0</v>
      </c>
      <c r="BO28">
        <v>24.12</v>
      </c>
      <c r="BP28">
        <v>0.52</v>
      </c>
      <c r="BQ28">
        <v>164.22</v>
      </c>
      <c r="BR28">
        <v>26.3</v>
      </c>
      <c r="BS28">
        <v>24.12</v>
      </c>
      <c r="BT28">
        <v>48.23</v>
      </c>
      <c r="BU28">
        <v>0</v>
      </c>
      <c r="BV28">
        <v>96.46</v>
      </c>
      <c r="BW28">
        <v>24.12</v>
      </c>
      <c r="BX28">
        <v>8.77</v>
      </c>
      <c r="BY28">
        <v>0</v>
      </c>
      <c r="BZ28">
        <v>0</v>
      </c>
      <c r="CA28">
        <v>72.34</v>
      </c>
      <c r="CB28">
        <v>0</v>
      </c>
      <c r="CC28">
        <v>96.46</v>
      </c>
      <c r="CD28">
        <v>10.41</v>
      </c>
      <c r="CE28">
        <v>12.34</v>
      </c>
      <c r="CF28">
        <v>0</v>
      </c>
      <c r="CG28">
        <v>48.23</v>
      </c>
      <c r="CH28">
        <v>0</v>
      </c>
    </row>
    <row r="29" spans="1:86">
      <c r="A29" t="s">
        <v>263</v>
      </c>
      <c r="G29" t="s">
        <v>71</v>
      </c>
      <c r="H29" s="73">
        <v>580.78000000000009</v>
      </c>
      <c r="I29" s="46">
        <v>266.58999999999997</v>
      </c>
      <c r="J29" s="46">
        <v>543.0200000000001</v>
      </c>
      <c r="K29" s="46">
        <v>106.85</v>
      </c>
      <c r="L29" s="46">
        <v>6.94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21.22</v>
      </c>
      <c r="X29">
        <v>0.68</v>
      </c>
      <c r="Y29">
        <v>0</v>
      </c>
      <c r="Z29">
        <v>0.68</v>
      </c>
      <c r="AA29">
        <v>48.23</v>
      </c>
      <c r="AB29">
        <v>24.04</v>
      </c>
      <c r="AC29">
        <v>8.77</v>
      </c>
      <c r="AD29">
        <v>0</v>
      </c>
      <c r="AE29">
        <v>0</v>
      </c>
      <c r="AF29">
        <v>0.88</v>
      </c>
      <c r="AG29">
        <v>48.23</v>
      </c>
      <c r="AH29">
        <v>24.12</v>
      </c>
      <c r="AI29">
        <v>2.89</v>
      </c>
      <c r="AJ29">
        <v>1.93</v>
      </c>
      <c r="AK29">
        <v>0.88</v>
      </c>
      <c r="AL29">
        <v>0</v>
      </c>
      <c r="AM29">
        <v>0</v>
      </c>
      <c r="AN29">
        <v>11.72</v>
      </c>
      <c r="AO29">
        <v>241.15</v>
      </c>
      <c r="AP29">
        <v>0.48</v>
      </c>
      <c r="AQ29">
        <v>0</v>
      </c>
      <c r="AR29">
        <v>4.82</v>
      </c>
      <c r="AS29">
        <v>24.12</v>
      </c>
      <c r="AT29">
        <v>26.3</v>
      </c>
      <c r="AU29">
        <v>1.93</v>
      </c>
      <c r="AV29">
        <v>90.67</v>
      </c>
      <c r="AW29">
        <v>0.36</v>
      </c>
      <c r="AX29">
        <v>1.59</v>
      </c>
      <c r="AY29">
        <v>0</v>
      </c>
      <c r="AZ29">
        <v>0</v>
      </c>
      <c r="BA29">
        <v>84.09</v>
      </c>
      <c r="BB29">
        <v>6.75</v>
      </c>
      <c r="BC29">
        <v>0</v>
      </c>
      <c r="BD29">
        <v>27.97</v>
      </c>
      <c r="BE29">
        <v>0.61</v>
      </c>
      <c r="BF29">
        <v>66.739999999999995</v>
      </c>
      <c r="BG29">
        <v>48.23</v>
      </c>
      <c r="BH29">
        <v>26.3</v>
      </c>
      <c r="BI29">
        <v>0</v>
      </c>
      <c r="BJ29">
        <v>0</v>
      </c>
      <c r="BK29">
        <v>0.97</v>
      </c>
      <c r="BL29">
        <v>0</v>
      </c>
      <c r="BM29">
        <v>0.19</v>
      </c>
      <c r="BN29">
        <v>0</v>
      </c>
      <c r="BO29">
        <v>24.12</v>
      </c>
      <c r="BP29">
        <v>0.52</v>
      </c>
      <c r="BQ29">
        <v>164.22</v>
      </c>
      <c r="BR29">
        <v>26.3</v>
      </c>
      <c r="BS29">
        <v>24.12</v>
      </c>
      <c r="BT29">
        <v>48.23</v>
      </c>
      <c r="BU29">
        <v>0</v>
      </c>
      <c r="BV29">
        <v>96.46</v>
      </c>
      <c r="BW29">
        <v>24.12</v>
      </c>
      <c r="BX29">
        <v>8.77</v>
      </c>
      <c r="BY29">
        <v>0</v>
      </c>
      <c r="BZ29">
        <v>0</v>
      </c>
      <c r="CA29">
        <v>72.34</v>
      </c>
      <c r="CB29">
        <v>0</v>
      </c>
      <c r="CC29">
        <v>96.46</v>
      </c>
      <c r="CD29">
        <v>10.41</v>
      </c>
      <c r="CE29">
        <v>12.34</v>
      </c>
      <c r="CF29">
        <v>0</v>
      </c>
      <c r="CG29">
        <v>48.23</v>
      </c>
      <c r="CH29">
        <v>0</v>
      </c>
    </row>
    <row r="30" spans="1:86">
      <c r="A30" t="s">
        <v>264</v>
      </c>
      <c r="G30" t="s">
        <v>72</v>
      </c>
      <c r="H30" s="73">
        <v>580.78000000000009</v>
      </c>
      <c r="I30" s="46">
        <v>266.58999999999997</v>
      </c>
      <c r="J30" s="46">
        <v>543.0200000000001</v>
      </c>
      <c r="K30" s="46">
        <v>106.85</v>
      </c>
      <c r="L30" s="46">
        <v>7.19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21.22</v>
      </c>
      <c r="X30">
        <v>0.68</v>
      </c>
      <c r="Y30">
        <v>0</v>
      </c>
      <c r="Z30">
        <v>0.68</v>
      </c>
      <c r="AA30">
        <v>48.23</v>
      </c>
      <c r="AB30">
        <v>24.04</v>
      </c>
      <c r="AC30">
        <v>8.77</v>
      </c>
      <c r="AD30">
        <v>0</v>
      </c>
      <c r="AE30">
        <v>0</v>
      </c>
      <c r="AF30">
        <v>0.88</v>
      </c>
      <c r="AG30">
        <v>48.23</v>
      </c>
      <c r="AH30">
        <v>24.12</v>
      </c>
      <c r="AI30">
        <v>2.89</v>
      </c>
      <c r="AJ30">
        <v>1.93</v>
      </c>
      <c r="AK30">
        <v>0.88</v>
      </c>
      <c r="AL30">
        <v>0</v>
      </c>
      <c r="AM30">
        <v>0</v>
      </c>
      <c r="AN30">
        <v>11.72</v>
      </c>
      <c r="AO30">
        <v>241.15</v>
      </c>
      <c r="AP30">
        <v>0.48</v>
      </c>
      <c r="AQ30">
        <v>0</v>
      </c>
      <c r="AR30">
        <v>4.82</v>
      </c>
      <c r="AS30">
        <v>24.12</v>
      </c>
      <c r="AT30">
        <v>26.3</v>
      </c>
      <c r="AU30">
        <v>1.93</v>
      </c>
      <c r="AV30">
        <v>90.67</v>
      </c>
      <c r="AW30">
        <v>0.36</v>
      </c>
      <c r="AX30">
        <v>1.59</v>
      </c>
      <c r="AY30">
        <v>0</v>
      </c>
      <c r="AZ30">
        <v>0</v>
      </c>
      <c r="BA30">
        <v>84.09</v>
      </c>
      <c r="BB30">
        <v>6.75</v>
      </c>
      <c r="BC30">
        <v>0</v>
      </c>
      <c r="BD30">
        <v>27.97</v>
      </c>
      <c r="BE30">
        <v>0.61</v>
      </c>
      <c r="BF30">
        <v>66.739999999999995</v>
      </c>
      <c r="BG30">
        <v>48.23</v>
      </c>
      <c r="BH30">
        <v>26.3</v>
      </c>
      <c r="BI30">
        <v>0</v>
      </c>
      <c r="BJ30">
        <v>0</v>
      </c>
      <c r="BK30">
        <v>0.97</v>
      </c>
      <c r="BL30">
        <v>0</v>
      </c>
      <c r="BM30">
        <v>0.44</v>
      </c>
      <c r="BN30">
        <v>0</v>
      </c>
      <c r="BO30">
        <v>24.12</v>
      </c>
      <c r="BP30">
        <v>0.52</v>
      </c>
      <c r="BQ30">
        <v>164.22</v>
      </c>
      <c r="BR30">
        <v>26.3</v>
      </c>
      <c r="BS30">
        <v>24.12</v>
      </c>
      <c r="BT30">
        <v>48.23</v>
      </c>
      <c r="BU30">
        <v>0</v>
      </c>
      <c r="BV30">
        <v>96.46</v>
      </c>
      <c r="BW30">
        <v>24.12</v>
      </c>
      <c r="BX30">
        <v>8.77</v>
      </c>
      <c r="BY30">
        <v>0</v>
      </c>
      <c r="BZ30">
        <v>0</v>
      </c>
      <c r="CA30">
        <v>72.34</v>
      </c>
      <c r="CB30">
        <v>0</v>
      </c>
      <c r="CC30">
        <v>96.46</v>
      </c>
      <c r="CD30">
        <v>10.41</v>
      </c>
      <c r="CE30">
        <v>12.34</v>
      </c>
      <c r="CF30">
        <v>0</v>
      </c>
      <c r="CG30">
        <v>48.23</v>
      </c>
      <c r="CH30">
        <v>0</v>
      </c>
    </row>
    <row r="31" spans="1:86">
      <c r="A31" t="s">
        <v>274</v>
      </c>
      <c r="G31" t="s">
        <v>73</v>
      </c>
      <c r="H31" s="73">
        <v>579.90000000000009</v>
      </c>
      <c r="I31" s="46">
        <v>266.58999999999997</v>
      </c>
      <c r="J31" s="46">
        <v>542.83000000000004</v>
      </c>
      <c r="K31" s="46">
        <v>106.85</v>
      </c>
      <c r="L31" s="46">
        <v>7.32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21.22</v>
      </c>
      <c r="X31">
        <v>0.68</v>
      </c>
      <c r="Y31">
        <v>0</v>
      </c>
      <c r="Z31">
        <v>0.77</v>
      </c>
      <c r="AA31">
        <v>48.23</v>
      </c>
      <c r="AB31">
        <v>24.04</v>
      </c>
      <c r="AC31">
        <v>8.77</v>
      </c>
      <c r="AD31">
        <v>0</v>
      </c>
      <c r="AE31">
        <v>0</v>
      </c>
      <c r="AF31">
        <v>0.88</v>
      </c>
      <c r="AG31">
        <v>48.23</v>
      </c>
      <c r="AH31">
        <v>24.12</v>
      </c>
      <c r="AI31">
        <v>2.89</v>
      </c>
      <c r="AJ31">
        <v>1.93</v>
      </c>
      <c r="AK31">
        <v>0.88</v>
      </c>
      <c r="AL31">
        <v>0</v>
      </c>
      <c r="AM31">
        <v>0</v>
      </c>
      <c r="AN31">
        <v>11.72</v>
      </c>
      <c r="AO31">
        <v>241.15</v>
      </c>
      <c r="AP31">
        <v>0.48</v>
      </c>
      <c r="AQ31">
        <v>0</v>
      </c>
      <c r="AR31">
        <v>4.82</v>
      </c>
      <c r="AS31">
        <v>24.12</v>
      </c>
      <c r="AT31">
        <v>26.3</v>
      </c>
      <c r="AU31">
        <v>0.96</v>
      </c>
      <c r="AV31">
        <v>90.67</v>
      </c>
      <c r="AW31">
        <v>0.36</v>
      </c>
      <c r="AX31">
        <v>1.59</v>
      </c>
      <c r="AY31">
        <v>0</v>
      </c>
      <c r="AZ31">
        <v>0</v>
      </c>
      <c r="BA31">
        <v>84.09</v>
      </c>
      <c r="BB31">
        <v>6.75</v>
      </c>
      <c r="BC31">
        <v>0</v>
      </c>
      <c r="BD31">
        <v>27.97</v>
      </c>
      <c r="BE31">
        <v>0.61</v>
      </c>
      <c r="BF31">
        <v>66.739999999999995</v>
      </c>
      <c r="BG31">
        <v>48.23</v>
      </c>
      <c r="BH31">
        <v>26.3</v>
      </c>
      <c r="BI31">
        <v>0</v>
      </c>
      <c r="BJ31">
        <v>0</v>
      </c>
      <c r="BK31">
        <v>0.97</v>
      </c>
      <c r="BL31">
        <v>0</v>
      </c>
      <c r="BM31">
        <v>0.56999999999999995</v>
      </c>
      <c r="BN31">
        <v>0</v>
      </c>
      <c r="BO31">
        <v>24.12</v>
      </c>
      <c r="BP31">
        <v>0.52</v>
      </c>
      <c r="BQ31">
        <v>164.22</v>
      </c>
      <c r="BR31">
        <v>26.3</v>
      </c>
      <c r="BS31">
        <v>24.12</v>
      </c>
      <c r="BT31">
        <v>48.23</v>
      </c>
      <c r="BU31">
        <v>0</v>
      </c>
      <c r="BV31">
        <v>96.46</v>
      </c>
      <c r="BW31">
        <v>24.12</v>
      </c>
      <c r="BX31">
        <v>8.77</v>
      </c>
      <c r="BY31">
        <v>0</v>
      </c>
      <c r="BZ31">
        <v>0</v>
      </c>
      <c r="CA31">
        <v>72.34</v>
      </c>
      <c r="CB31">
        <v>0</v>
      </c>
      <c r="CC31">
        <v>96.46</v>
      </c>
      <c r="CD31">
        <v>10.41</v>
      </c>
      <c r="CE31">
        <v>12.15</v>
      </c>
      <c r="CF31">
        <v>0</v>
      </c>
      <c r="CG31">
        <v>48.23</v>
      </c>
      <c r="CH31">
        <v>0</v>
      </c>
    </row>
    <row r="32" spans="1:86">
      <c r="A32" t="s">
        <v>275</v>
      </c>
      <c r="G32" t="s">
        <v>74</v>
      </c>
      <c r="H32" s="73">
        <v>579.90000000000009</v>
      </c>
      <c r="I32" s="46">
        <v>266.58999999999997</v>
      </c>
      <c r="J32" s="46">
        <v>542.83000000000004</v>
      </c>
      <c r="K32" s="46">
        <v>106.85</v>
      </c>
      <c r="L32" s="46">
        <v>7.34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21.22</v>
      </c>
      <c r="X32">
        <v>0.68</v>
      </c>
      <c r="Y32">
        <v>0</v>
      </c>
      <c r="Z32">
        <v>0.77</v>
      </c>
      <c r="AA32">
        <v>48.23</v>
      </c>
      <c r="AB32">
        <v>24.04</v>
      </c>
      <c r="AC32">
        <v>8.77</v>
      </c>
      <c r="AD32">
        <v>0</v>
      </c>
      <c r="AE32">
        <v>0</v>
      </c>
      <c r="AF32">
        <v>0.88</v>
      </c>
      <c r="AG32">
        <v>48.23</v>
      </c>
      <c r="AH32">
        <v>24.12</v>
      </c>
      <c r="AI32">
        <v>2.89</v>
      </c>
      <c r="AJ32">
        <v>1.93</v>
      </c>
      <c r="AK32">
        <v>0.88</v>
      </c>
      <c r="AL32">
        <v>0</v>
      </c>
      <c r="AM32">
        <v>0</v>
      </c>
      <c r="AN32">
        <v>11.72</v>
      </c>
      <c r="AO32">
        <v>241.15</v>
      </c>
      <c r="AP32">
        <v>0.48</v>
      </c>
      <c r="AQ32">
        <v>0</v>
      </c>
      <c r="AR32">
        <v>4.82</v>
      </c>
      <c r="AS32">
        <v>24.12</v>
      </c>
      <c r="AT32">
        <v>26.3</v>
      </c>
      <c r="AU32">
        <v>0.96</v>
      </c>
      <c r="AV32">
        <v>90.67</v>
      </c>
      <c r="AW32">
        <v>0.36</v>
      </c>
      <c r="AX32">
        <v>1.59</v>
      </c>
      <c r="AY32">
        <v>0</v>
      </c>
      <c r="AZ32">
        <v>0</v>
      </c>
      <c r="BA32">
        <v>84.09</v>
      </c>
      <c r="BB32">
        <v>6.75</v>
      </c>
      <c r="BC32">
        <v>0</v>
      </c>
      <c r="BD32">
        <v>27.97</v>
      </c>
      <c r="BE32">
        <v>0.61</v>
      </c>
      <c r="BF32">
        <v>66.739999999999995</v>
      </c>
      <c r="BG32">
        <v>48.23</v>
      </c>
      <c r="BH32">
        <v>26.3</v>
      </c>
      <c r="BI32">
        <v>0</v>
      </c>
      <c r="BJ32">
        <v>0</v>
      </c>
      <c r="BK32">
        <v>0.97</v>
      </c>
      <c r="BL32">
        <v>0</v>
      </c>
      <c r="BM32">
        <v>0.59</v>
      </c>
      <c r="BN32">
        <v>0</v>
      </c>
      <c r="BO32">
        <v>24.12</v>
      </c>
      <c r="BP32">
        <v>0.52</v>
      </c>
      <c r="BQ32">
        <v>164.22</v>
      </c>
      <c r="BR32">
        <v>26.3</v>
      </c>
      <c r="BS32">
        <v>24.12</v>
      </c>
      <c r="BT32">
        <v>48.23</v>
      </c>
      <c r="BU32">
        <v>0</v>
      </c>
      <c r="BV32">
        <v>96.46</v>
      </c>
      <c r="BW32">
        <v>24.12</v>
      </c>
      <c r="BX32">
        <v>8.77</v>
      </c>
      <c r="BY32">
        <v>0</v>
      </c>
      <c r="BZ32">
        <v>0</v>
      </c>
      <c r="CA32">
        <v>72.34</v>
      </c>
      <c r="CB32">
        <v>0</v>
      </c>
      <c r="CC32">
        <v>96.46</v>
      </c>
      <c r="CD32">
        <v>10.41</v>
      </c>
      <c r="CE32">
        <v>12.15</v>
      </c>
      <c r="CF32">
        <v>0</v>
      </c>
      <c r="CG32">
        <v>48.23</v>
      </c>
      <c r="CH32">
        <v>0</v>
      </c>
    </row>
    <row r="33" spans="1:86">
      <c r="A33" t="s">
        <v>276</v>
      </c>
      <c r="G33" t="s">
        <v>75</v>
      </c>
      <c r="H33" s="73">
        <v>579.90000000000009</v>
      </c>
      <c r="I33" s="46">
        <v>266.58999999999997</v>
      </c>
      <c r="J33" s="46">
        <v>542.83000000000004</v>
      </c>
      <c r="K33" s="46">
        <v>106.85</v>
      </c>
      <c r="L33" s="46">
        <v>7.35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21.22</v>
      </c>
      <c r="X33">
        <v>0.68</v>
      </c>
      <c r="Y33">
        <v>0</v>
      </c>
      <c r="Z33">
        <v>0.77</v>
      </c>
      <c r="AA33">
        <v>48.23</v>
      </c>
      <c r="AB33">
        <v>24.04</v>
      </c>
      <c r="AC33">
        <v>8.77</v>
      </c>
      <c r="AD33">
        <v>0</v>
      </c>
      <c r="AE33">
        <v>0</v>
      </c>
      <c r="AF33">
        <v>0.88</v>
      </c>
      <c r="AG33">
        <v>48.23</v>
      </c>
      <c r="AH33">
        <v>24.12</v>
      </c>
      <c r="AI33">
        <v>2.89</v>
      </c>
      <c r="AJ33">
        <v>1.93</v>
      </c>
      <c r="AK33">
        <v>0.88</v>
      </c>
      <c r="AL33">
        <v>0</v>
      </c>
      <c r="AM33">
        <v>0</v>
      </c>
      <c r="AN33">
        <v>11.72</v>
      </c>
      <c r="AO33">
        <v>241.15</v>
      </c>
      <c r="AP33">
        <v>0.48</v>
      </c>
      <c r="AQ33">
        <v>0</v>
      </c>
      <c r="AR33">
        <v>4.82</v>
      </c>
      <c r="AS33">
        <v>24.12</v>
      </c>
      <c r="AT33">
        <v>26.3</v>
      </c>
      <c r="AU33">
        <v>0.96</v>
      </c>
      <c r="AV33">
        <v>90.67</v>
      </c>
      <c r="AW33">
        <v>0.36</v>
      </c>
      <c r="AX33">
        <v>1.59</v>
      </c>
      <c r="AY33">
        <v>0</v>
      </c>
      <c r="AZ33">
        <v>0</v>
      </c>
      <c r="BA33">
        <v>84.09</v>
      </c>
      <c r="BB33">
        <v>6.75</v>
      </c>
      <c r="BC33">
        <v>0</v>
      </c>
      <c r="BD33">
        <v>27.97</v>
      </c>
      <c r="BE33">
        <v>0.61</v>
      </c>
      <c r="BF33">
        <v>66.739999999999995</v>
      </c>
      <c r="BG33">
        <v>48.23</v>
      </c>
      <c r="BH33">
        <v>26.3</v>
      </c>
      <c r="BI33">
        <v>0</v>
      </c>
      <c r="BJ33">
        <v>0</v>
      </c>
      <c r="BK33">
        <v>0.97</v>
      </c>
      <c r="BL33">
        <v>0</v>
      </c>
      <c r="BM33">
        <v>0.6</v>
      </c>
      <c r="BN33">
        <v>0</v>
      </c>
      <c r="BO33">
        <v>24.12</v>
      </c>
      <c r="BP33">
        <v>0.52</v>
      </c>
      <c r="BQ33">
        <v>164.22</v>
      </c>
      <c r="BR33">
        <v>26.3</v>
      </c>
      <c r="BS33">
        <v>24.12</v>
      </c>
      <c r="BT33">
        <v>48.23</v>
      </c>
      <c r="BU33">
        <v>0</v>
      </c>
      <c r="BV33">
        <v>96.46</v>
      </c>
      <c r="BW33">
        <v>24.12</v>
      </c>
      <c r="BX33">
        <v>8.77</v>
      </c>
      <c r="BY33">
        <v>0</v>
      </c>
      <c r="BZ33">
        <v>0</v>
      </c>
      <c r="CA33">
        <v>72.34</v>
      </c>
      <c r="CB33">
        <v>0</v>
      </c>
      <c r="CC33">
        <v>96.46</v>
      </c>
      <c r="CD33">
        <v>10.41</v>
      </c>
      <c r="CE33">
        <v>12.15</v>
      </c>
      <c r="CF33">
        <v>0</v>
      </c>
      <c r="CG33">
        <v>48.23</v>
      </c>
      <c r="CH33">
        <v>0</v>
      </c>
    </row>
    <row r="34" spans="1:86">
      <c r="A34" t="s">
        <v>277</v>
      </c>
      <c r="G34" t="s">
        <v>76</v>
      </c>
      <c r="H34" s="73">
        <v>579.90000000000009</v>
      </c>
      <c r="I34" s="46">
        <v>266.58999999999997</v>
      </c>
      <c r="J34" s="46">
        <v>542.83000000000004</v>
      </c>
      <c r="K34" s="46">
        <v>106.85</v>
      </c>
      <c r="L34" s="46">
        <v>7.63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21.22</v>
      </c>
      <c r="X34">
        <v>0.68</v>
      </c>
      <c r="Y34">
        <v>0</v>
      </c>
      <c r="Z34">
        <v>0.77</v>
      </c>
      <c r="AA34">
        <v>48.23</v>
      </c>
      <c r="AB34">
        <v>24.04</v>
      </c>
      <c r="AC34">
        <v>8.77</v>
      </c>
      <c r="AD34">
        <v>0</v>
      </c>
      <c r="AE34">
        <v>0</v>
      </c>
      <c r="AF34">
        <v>0.88</v>
      </c>
      <c r="AG34">
        <v>48.23</v>
      </c>
      <c r="AH34">
        <v>24.12</v>
      </c>
      <c r="AI34">
        <v>2.89</v>
      </c>
      <c r="AJ34">
        <v>1.93</v>
      </c>
      <c r="AK34">
        <v>0.88</v>
      </c>
      <c r="AL34">
        <v>0</v>
      </c>
      <c r="AM34">
        <v>0</v>
      </c>
      <c r="AN34">
        <v>11.72</v>
      </c>
      <c r="AO34">
        <v>241.15</v>
      </c>
      <c r="AP34">
        <v>0.48</v>
      </c>
      <c r="AQ34">
        <v>0</v>
      </c>
      <c r="AR34">
        <v>4.82</v>
      </c>
      <c r="AS34">
        <v>24.12</v>
      </c>
      <c r="AT34">
        <v>26.3</v>
      </c>
      <c r="AU34">
        <v>0.96</v>
      </c>
      <c r="AV34">
        <v>90.67</v>
      </c>
      <c r="AW34">
        <v>0.36</v>
      </c>
      <c r="AX34">
        <v>1.59</v>
      </c>
      <c r="AY34">
        <v>0</v>
      </c>
      <c r="AZ34">
        <v>0</v>
      </c>
      <c r="BA34">
        <v>84.09</v>
      </c>
      <c r="BB34">
        <v>6.75</v>
      </c>
      <c r="BC34">
        <v>0</v>
      </c>
      <c r="BD34">
        <v>27.97</v>
      </c>
      <c r="BE34">
        <v>0.61</v>
      </c>
      <c r="BF34">
        <v>66.739999999999995</v>
      </c>
      <c r="BG34">
        <v>48.23</v>
      </c>
      <c r="BH34">
        <v>26.3</v>
      </c>
      <c r="BI34">
        <v>0</v>
      </c>
      <c r="BJ34">
        <v>0</v>
      </c>
      <c r="BK34">
        <v>0.97</v>
      </c>
      <c r="BL34">
        <v>0</v>
      </c>
      <c r="BM34">
        <v>0.88</v>
      </c>
      <c r="BN34">
        <v>0</v>
      </c>
      <c r="BO34">
        <v>24.12</v>
      </c>
      <c r="BP34">
        <v>0.52</v>
      </c>
      <c r="BQ34">
        <v>164.22</v>
      </c>
      <c r="BR34">
        <v>26.3</v>
      </c>
      <c r="BS34">
        <v>24.12</v>
      </c>
      <c r="BT34">
        <v>48.23</v>
      </c>
      <c r="BU34">
        <v>0</v>
      </c>
      <c r="BV34">
        <v>96.46</v>
      </c>
      <c r="BW34">
        <v>24.12</v>
      </c>
      <c r="BX34">
        <v>8.77</v>
      </c>
      <c r="BY34">
        <v>0</v>
      </c>
      <c r="BZ34">
        <v>0</v>
      </c>
      <c r="CA34">
        <v>72.34</v>
      </c>
      <c r="CB34">
        <v>0</v>
      </c>
      <c r="CC34">
        <v>96.46</v>
      </c>
      <c r="CD34">
        <v>10.41</v>
      </c>
      <c r="CE34">
        <v>12.15</v>
      </c>
      <c r="CF34">
        <v>0</v>
      </c>
      <c r="CG34">
        <v>48.23</v>
      </c>
      <c r="CH34">
        <v>0</v>
      </c>
    </row>
    <row r="35" spans="1:86">
      <c r="A35" t="s">
        <v>279</v>
      </c>
      <c r="G35" t="s">
        <v>77</v>
      </c>
      <c r="H35" s="73">
        <v>579.13</v>
      </c>
      <c r="I35" s="46">
        <v>266.58999999999997</v>
      </c>
      <c r="J35" s="46">
        <v>542.83000000000004</v>
      </c>
      <c r="K35" s="46">
        <v>106.85</v>
      </c>
      <c r="L35" s="46">
        <v>8.2200000000000006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21.22</v>
      </c>
      <c r="X35">
        <v>0.68</v>
      </c>
      <c r="Y35">
        <v>96.46</v>
      </c>
      <c r="Z35">
        <v>0.96</v>
      </c>
      <c r="AA35">
        <v>48.23</v>
      </c>
      <c r="AB35">
        <v>24.04</v>
      </c>
      <c r="AC35">
        <v>8.77</v>
      </c>
      <c r="AD35">
        <v>0</v>
      </c>
      <c r="AE35">
        <v>0</v>
      </c>
      <c r="AF35">
        <v>0.88</v>
      </c>
      <c r="AG35">
        <v>48.23</v>
      </c>
      <c r="AH35">
        <v>24.12</v>
      </c>
      <c r="AI35">
        <v>2.89</v>
      </c>
      <c r="AJ35">
        <v>1.93</v>
      </c>
      <c r="AK35">
        <v>0.88</v>
      </c>
      <c r="AL35">
        <v>0</v>
      </c>
      <c r="AM35">
        <v>0</v>
      </c>
      <c r="AN35">
        <v>11.72</v>
      </c>
      <c r="AO35">
        <v>241.15</v>
      </c>
      <c r="AP35">
        <v>0.48</v>
      </c>
      <c r="AQ35">
        <v>96.46</v>
      </c>
      <c r="AR35">
        <v>4.82</v>
      </c>
      <c r="AS35">
        <v>24.12</v>
      </c>
      <c r="AT35">
        <v>26.3</v>
      </c>
      <c r="AU35">
        <v>0</v>
      </c>
      <c r="AV35">
        <v>90.67</v>
      </c>
      <c r="AW35">
        <v>0.36</v>
      </c>
      <c r="AX35">
        <v>1.59</v>
      </c>
      <c r="AY35">
        <v>0</v>
      </c>
      <c r="AZ35">
        <v>0</v>
      </c>
      <c r="BA35">
        <v>84.09</v>
      </c>
      <c r="BB35">
        <v>6.75</v>
      </c>
      <c r="BC35">
        <v>0</v>
      </c>
      <c r="BD35">
        <v>27.97</v>
      </c>
      <c r="BE35">
        <v>0.61</v>
      </c>
      <c r="BF35">
        <v>66.739999999999995</v>
      </c>
      <c r="BG35">
        <v>48.23</v>
      </c>
      <c r="BH35">
        <v>26.3</v>
      </c>
      <c r="BI35">
        <v>0</v>
      </c>
      <c r="BJ35">
        <v>24.12</v>
      </c>
      <c r="BK35">
        <v>0.97</v>
      </c>
      <c r="BL35">
        <v>72.34</v>
      </c>
      <c r="BM35">
        <v>1.47</v>
      </c>
      <c r="BN35">
        <v>48.23</v>
      </c>
      <c r="BO35">
        <v>24.12</v>
      </c>
      <c r="BP35">
        <v>0.52</v>
      </c>
      <c r="BQ35">
        <v>164.22</v>
      </c>
      <c r="BR35">
        <v>26.3</v>
      </c>
      <c r="BS35">
        <v>24.12</v>
      </c>
      <c r="BT35">
        <v>48.23</v>
      </c>
      <c r="BU35">
        <v>0</v>
      </c>
      <c r="BV35">
        <v>0</v>
      </c>
      <c r="BW35">
        <v>0</v>
      </c>
      <c r="BX35">
        <v>8.77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10.41</v>
      </c>
      <c r="CE35">
        <v>12.15</v>
      </c>
      <c r="CF35">
        <v>0</v>
      </c>
      <c r="CG35">
        <v>0</v>
      </c>
      <c r="CH35">
        <v>0</v>
      </c>
    </row>
    <row r="36" spans="1:86">
      <c r="A36" t="s">
        <v>309</v>
      </c>
      <c r="G36" t="s">
        <v>78</v>
      </c>
      <c r="H36" s="73">
        <v>579.13</v>
      </c>
      <c r="I36" s="46">
        <v>266.58999999999997</v>
      </c>
      <c r="J36" s="46">
        <v>542.83000000000004</v>
      </c>
      <c r="K36" s="46">
        <v>106.85</v>
      </c>
      <c r="L36" s="46">
        <v>8.86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21.22</v>
      </c>
      <c r="X36">
        <v>0.68</v>
      </c>
      <c r="Y36">
        <v>96.46</v>
      </c>
      <c r="Z36">
        <v>0.96</v>
      </c>
      <c r="AA36">
        <v>48.23</v>
      </c>
      <c r="AB36">
        <v>24.04</v>
      </c>
      <c r="AC36">
        <v>8.77</v>
      </c>
      <c r="AD36">
        <v>0</v>
      </c>
      <c r="AE36">
        <v>0</v>
      </c>
      <c r="AF36">
        <v>0.88</v>
      </c>
      <c r="AG36">
        <v>48.23</v>
      </c>
      <c r="AH36">
        <v>24.12</v>
      </c>
      <c r="AI36">
        <v>2.89</v>
      </c>
      <c r="AJ36">
        <v>1.93</v>
      </c>
      <c r="AK36">
        <v>0.88</v>
      </c>
      <c r="AL36">
        <v>0</v>
      </c>
      <c r="AM36">
        <v>0</v>
      </c>
      <c r="AN36">
        <v>11.72</v>
      </c>
      <c r="AO36">
        <v>241.15</v>
      </c>
      <c r="AP36">
        <v>0.48</v>
      </c>
      <c r="AQ36">
        <v>96.46</v>
      </c>
      <c r="AR36">
        <v>4.82</v>
      </c>
      <c r="AS36">
        <v>24.12</v>
      </c>
      <c r="AT36">
        <v>26.3</v>
      </c>
      <c r="AU36">
        <v>0</v>
      </c>
      <c r="AV36">
        <v>90.67</v>
      </c>
      <c r="AW36">
        <v>0.36</v>
      </c>
      <c r="AX36">
        <v>1.59</v>
      </c>
      <c r="AY36">
        <v>0</v>
      </c>
      <c r="AZ36">
        <v>0</v>
      </c>
      <c r="BA36">
        <v>84.09</v>
      </c>
      <c r="BB36">
        <v>6.75</v>
      </c>
      <c r="BC36">
        <v>0</v>
      </c>
      <c r="BD36">
        <v>27.97</v>
      </c>
      <c r="BE36">
        <v>0.61</v>
      </c>
      <c r="BF36">
        <v>66.739999999999995</v>
      </c>
      <c r="BG36">
        <v>48.23</v>
      </c>
      <c r="BH36">
        <v>26.3</v>
      </c>
      <c r="BI36">
        <v>0</v>
      </c>
      <c r="BJ36">
        <v>24.12</v>
      </c>
      <c r="BK36">
        <v>0.97</v>
      </c>
      <c r="BL36">
        <v>72.34</v>
      </c>
      <c r="BM36">
        <v>2.11</v>
      </c>
      <c r="BN36">
        <v>48.23</v>
      </c>
      <c r="BO36">
        <v>24.12</v>
      </c>
      <c r="BP36">
        <v>0.52</v>
      </c>
      <c r="BQ36">
        <v>164.22</v>
      </c>
      <c r="BR36">
        <v>26.3</v>
      </c>
      <c r="BS36">
        <v>24.12</v>
      </c>
      <c r="BT36">
        <v>48.23</v>
      </c>
      <c r="BU36">
        <v>0</v>
      </c>
      <c r="BV36">
        <v>0</v>
      </c>
      <c r="BW36">
        <v>0</v>
      </c>
      <c r="BX36">
        <v>8.77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10.41</v>
      </c>
      <c r="CE36">
        <v>12.15</v>
      </c>
      <c r="CF36">
        <v>0</v>
      </c>
      <c r="CG36">
        <v>0</v>
      </c>
      <c r="CH36">
        <v>0</v>
      </c>
    </row>
    <row r="37" spans="1:86">
      <c r="A37" t="s">
        <v>310</v>
      </c>
      <c r="G37" t="s">
        <v>79</v>
      </c>
      <c r="H37" s="73">
        <v>579.13</v>
      </c>
      <c r="I37" s="46">
        <v>266.58999999999997</v>
      </c>
      <c r="J37" s="46">
        <v>542.83000000000004</v>
      </c>
      <c r="K37" s="46">
        <v>106.85</v>
      </c>
      <c r="L37" s="46">
        <v>8.8000000000000007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21.22</v>
      </c>
      <c r="X37">
        <v>0.68</v>
      </c>
      <c r="Y37">
        <v>96.46</v>
      </c>
      <c r="Z37">
        <v>0.96</v>
      </c>
      <c r="AA37">
        <v>48.23</v>
      </c>
      <c r="AB37">
        <v>24.04</v>
      </c>
      <c r="AC37">
        <v>8.77</v>
      </c>
      <c r="AD37">
        <v>0</v>
      </c>
      <c r="AE37">
        <v>0</v>
      </c>
      <c r="AF37">
        <v>0.88</v>
      </c>
      <c r="AG37">
        <v>48.23</v>
      </c>
      <c r="AH37">
        <v>24.12</v>
      </c>
      <c r="AI37">
        <v>2.89</v>
      </c>
      <c r="AJ37">
        <v>1.93</v>
      </c>
      <c r="AK37">
        <v>0.88</v>
      </c>
      <c r="AL37">
        <v>0</v>
      </c>
      <c r="AM37">
        <v>0</v>
      </c>
      <c r="AN37">
        <v>11.72</v>
      </c>
      <c r="AO37">
        <v>241.15</v>
      </c>
      <c r="AP37">
        <v>0.48</v>
      </c>
      <c r="AQ37">
        <v>96.46</v>
      </c>
      <c r="AR37">
        <v>4.82</v>
      </c>
      <c r="AS37">
        <v>24.12</v>
      </c>
      <c r="AT37">
        <v>26.3</v>
      </c>
      <c r="AU37">
        <v>0</v>
      </c>
      <c r="AV37">
        <v>90.67</v>
      </c>
      <c r="AW37">
        <v>0.36</v>
      </c>
      <c r="AX37">
        <v>1.59</v>
      </c>
      <c r="AY37">
        <v>0</v>
      </c>
      <c r="AZ37">
        <v>0</v>
      </c>
      <c r="BA37">
        <v>84.09</v>
      </c>
      <c r="BB37">
        <v>6.75</v>
      </c>
      <c r="BC37">
        <v>0</v>
      </c>
      <c r="BD37">
        <v>27.97</v>
      </c>
      <c r="BE37">
        <v>0.61</v>
      </c>
      <c r="BF37">
        <v>66.739999999999995</v>
      </c>
      <c r="BG37">
        <v>48.23</v>
      </c>
      <c r="BH37">
        <v>26.3</v>
      </c>
      <c r="BI37">
        <v>0</v>
      </c>
      <c r="BJ37">
        <v>24.12</v>
      </c>
      <c r="BK37">
        <v>0.97</v>
      </c>
      <c r="BL37">
        <v>72.34</v>
      </c>
      <c r="BM37">
        <v>2.0499999999999998</v>
      </c>
      <c r="BN37">
        <v>48.23</v>
      </c>
      <c r="BO37">
        <v>24.12</v>
      </c>
      <c r="BP37">
        <v>0.52</v>
      </c>
      <c r="BQ37">
        <v>164.22</v>
      </c>
      <c r="BR37">
        <v>26.3</v>
      </c>
      <c r="BS37">
        <v>24.12</v>
      </c>
      <c r="BT37">
        <v>48.23</v>
      </c>
      <c r="BU37">
        <v>0</v>
      </c>
      <c r="BV37">
        <v>0</v>
      </c>
      <c r="BW37">
        <v>0</v>
      </c>
      <c r="BX37">
        <v>8.77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10.41</v>
      </c>
      <c r="CE37">
        <v>12.15</v>
      </c>
      <c r="CF37">
        <v>0</v>
      </c>
      <c r="CG37">
        <v>0</v>
      </c>
      <c r="CH37">
        <v>0</v>
      </c>
    </row>
    <row r="38" spans="1:86">
      <c r="A38" t="s">
        <v>311</v>
      </c>
      <c r="G38" t="s">
        <v>80</v>
      </c>
      <c r="H38" s="73">
        <v>579.13</v>
      </c>
      <c r="I38" s="46">
        <v>266.58999999999997</v>
      </c>
      <c r="J38" s="46">
        <v>542.83000000000004</v>
      </c>
      <c r="K38" s="46">
        <v>106.85</v>
      </c>
      <c r="L38" s="46">
        <v>8.6999999999999993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21.22</v>
      </c>
      <c r="X38">
        <v>0.68</v>
      </c>
      <c r="Y38">
        <v>96.46</v>
      </c>
      <c r="Z38">
        <v>0.96</v>
      </c>
      <c r="AA38">
        <v>48.23</v>
      </c>
      <c r="AB38">
        <v>24.04</v>
      </c>
      <c r="AC38">
        <v>8.77</v>
      </c>
      <c r="AD38">
        <v>0</v>
      </c>
      <c r="AE38">
        <v>0</v>
      </c>
      <c r="AF38">
        <v>0.88</v>
      </c>
      <c r="AG38">
        <v>48.23</v>
      </c>
      <c r="AH38">
        <v>24.12</v>
      </c>
      <c r="AI38">
        <v>2.89</v>
      </c>
      <c r="AJ38">
        <v>1.93</v>
      </c>
      <c r="AK38">
        <v>0.88</v>
      </c>
      <c r="AL38">
        <v>0</v>
      </c>
      <c r="AM38">
        <v>0</v>
      </c>
      <c r="AN38">
        <v>11.72</v>
      </c>
      <c r="AO38">
        <v>241.15</v>
      </c>
      <c r="AP38">
        <v>0.48</v>
      </c>
      <c r="AQ38">
        <v>96.46</v>
      </c>
      <c r="AR38">
        <v>4.82</v>
      </c>
      <c r="AS38">
        <v>24.12</v>
      </c>
      <c r="AT38">
        <v>26.3</v>
      </c>
      <c r="AU38">
        <v>0</v>
      </c>
      <c r="AV38">
        <v>90.67</v>
      </c>
      <c r="AW38">
        <v>0.36</v>
      </c>
      <c r="AX38">
        <v>1.59</v>
      </c>
      <c r="AY38">
        <v>0</v>
      </c>
      <c r="AZ38">
        <v>0</v>
      </c>
      <c r="BA38">
        <v>84.09</v>
      </c>
      <c r="BB38">
        <v>6.75</v>
      </c>
      <c r="BC38">
        <v>0</v>
      </c>
      <c r="BD38">
        <v>27.97</v>
      </c>
      <c r="BE38">
        <v>0.61</v>
      </c>
      <c r="BF38">
        <v>66.739999999999995</v>
      </c>
      <c r="BG38">
        <v>48.23</v>
      </c>
      <c r="BH38">
        <v>26.3</v>
      </c>
      <c r="BI38">
        <v>0</v>
      </c>
      <c r="BJ38">
        <v>24.12</v>
      </c>
      <c r="BK38">
        <v>0.97</v>
      </c>
      <c r="BL38">
        <v>72.34</v>
      </c>
      <c r="BM38">
        <v>1.95</v>
      </c>
      <c r="BN38">
        <v>48.23</v>
      </c>
      <c r="BO38">
        <v>24.12</v>
      </c>
      <c r="BP38">
        <v>0.52</v>
      </c>
      <c r="BQ38">
        <v>164.22</v>
      </c>
      <c r="BR38">
        <v>26.3</v>
      </c>
      <c r="BS38">
        <v>24.12</v>
      </c>
      <c r="BT38">
        <v>48.23</v>
      </c>
      <c r="BU38">
        <v>0</v>
      </c>
      <c r="BV38">
        <v>0</v>
      </c>
      <c r="BW38">
        <v>0</v>
      </c>
      <c r="BX38">
        <v>8.77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10.41</v>
      </c>
      <c r="CE38">
        <v>12.15</v>
      </c>
      <c r="CF38">
        <v>0</v>
      </c>
      <c r="CG38">
        <v>0</v>
      </c>
      <c r="CH38">
        <v>0</v>
      </c>
    </row>
    <row r="39" spans="1:86">
      <c r="A39" t="s">
        <v>312</v>
      </c>
      <c r="G39" t="s">
        <v>81</v>
      </c>
      <c r="H39" s="73">
        <v>579.13</v>
      </c>
      <c r="I39" s="46">
        <v>266.58999999999997</v>
      </c>
      <c r="J39" s="46">
        <v>542.65000000000009</v>
      </c>
      <c r="K39" s="46">
        <v>159.89999999999998</v>
      </c>
      <c r="L39" s="46">
        <v>9.41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21.22</v>
      </c>
      <c r="X39">
        <v>0.68</v>
      </c>
      <c r="Y39">
        <v>96.46</v>
      </c>
      <c r="Z39">
        <v>0.96</v>
      </c>
      <c r="AA39">
        <v>48.23</v>
      </c>
      <c r="AB39">
        <v>24.04</v>
      </c>
      <c r="AC39">
        <v>8.77</v>
      </c>
      <c r="AD39">
        <v>0</v>
      </c>
      <c r="AE39">
        <v>0</v>
      </c>
      <c r="AF39">
        <v>0.88</v>
      </c>
      <c r="AG39">
        <v>48.23</v>
      </c>
      <c r="AH39">
        <v>24.12</v>
      </c>
      <c r="AI39">
        <v>2.89</v>
      </c>
      <c r="AJ39">
        <v>1.93</v>
      </c>
      <c r="AK39">
        <v>0.88</v>
      </c>
      <c r="AL39">
        <v>0</v>
      </c>
      <c r="AM39">
        <v>0</v>
      </c>
      <c r="AN39">
        <v>11.72</v>
      </c>
      <c r="AO39">
        <v>241.15</v>
      </c>
      <c r="AP39">
        <v>0.48</v>
      </c>
      <c r="AQ39">
        <v>96.46</v>
      </c>
      <c r="AR39">
        <v>4.82</v>
      </c>
      <c r="AS39">
        <v>24.12</v>
      </c>
      <c r="AT39">
        <v>26.3</v>
      </c>
      <c r="AU39">
        <v>0</v>
      </c>
      <c r="AV39">
        <v>90.67</v>
      </c>
      <c r="AW39">
        <v>0.36</v>
      </c>
      <c r="AX39">
        <v>1.59</v>
      </c>
      <c r="AY39">
        <v>0</v>
      </c>
      <c r="AZ39">
        <v>0</v>
      </c>
      <c r="BA39">
        <v>84.09</v>
      </c>
      <c r="BB39">
        <v>6.75</v>
      </c>
      <c r="BC39">
        <v>0</v>
      </c>
      <c r="BD39">
        <v>27.97</v>
      </c>
      <c r="BE39">
        <v>0.61</v>
      </c>
      <c r="BF39">
        <v>66.739999999999995</v>
      </c>
      <c r="BG39">
        <v>48.23</v>
      </c>
      <c r="BH39">
        <v>26.3</v>
      </c>
      <c r="BI39">
        <v>0</v>
      </c>
      <c r="BJ39">
        <v>24.12</v>
      </c>
      <c r="BK39">
        <v>0.97</v>
      </c>
      <c r="BL39">
        <v>72.34</v>
      </c>
      <c r="BM39">
        <v>2.66</v>
      </c>
      <c r="BN39">
        <v>48.23</v>
      </c>
      <c r="BO39">
        <v>24.12</v>
      </c>
      <c r="BP39">
        <v>0.52</v>
      </c>
      <c r="BQ39">
        <v>164.22</v>
      </c>
      <c r="BR39">
        <v>26.3</v>
      </c>
      <c r="BS39">
        <v>24.12</v>
      </c>
      <c r="BT39">
        <v>48.23</v>
      </c>
      <c r="BU39">
        <v>0</v>
      </c>
      <c r="BV39">
        <v>0</v>
      </c>
      <c r="BW39">
        <v>0</v>
      </c>
      <c r="BX39">
        <v>8.77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10.41</v>
      </c>
      <c r="CE39">
        <v>11.97</v>
      </c>
      <c r="CF39">
        <v>0</v>
      </c>
      <c r="CG39">
        <v>0</v>
      </c>
      <c r="CH39">
        <v>53.05</v>
      </c>
    </row>
    <row r="40" spans="1:86">
      <c r="A40" t="s">
        <v>329</v>
      </c>
      <c r="G40" t="s">
        <v>82</v>
      </c>
      <c r="H40" s="73">
        <v>579.13</v>
      </c>
      <c r="I40" s="46">
        <v>266.58999999999997</v>
      </c>
      <c r="J40" s="46">
        <v>542.65000000000009</v>
      </c>
      <c r="K40" s="46">
        <v>159.89999999999998</v>
      </c>
      <c r="L40" s="46">
        <v>8.83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21.22</v>
      </c>
      <c r="X40">
        <v>0.68</v>
      </c>
      <c r="Y40">
        <v>96.46</v>
      </c>
      <c r="Z40">
        <v>0.96</v>
      </c>
      <c r="AA40">
        <v>48.23</v>
      </c>
      <c r="AB40">
        <v>24.04</v>
      </c>
      <c r="AC40">
        <v>8.77</v>
      </c>
      <c r="AD40">
        <v>0</v>
      </c>
      <c r="AE40">
        <v>0</v>
      </c>
      <c r="AF40">
        <v>0.88</v>
      </c>
      <c r="AG40">
        <v>48.23</v>
      </c>
      <c r="AH40">
        <v>24.12</v>
      </c>
      <c r="AI40">
        <v>2.89</v>
      </c>
      <c r="AJ40">
        <v>1.93</v>
      </c>
      <c r="AK40">
        <v>0.88</v>
      </c>
      <c r="AL40">
        <v>0</v>
      </c>
      <c r="AM40">
        <v>0</v>
      </c>
      <c r="AN40">
        <v>11.72</v>
      </c>
      <c r="AO40">
        <v>241.15</v>
      </c>
      <c r="AP40">
        <v>0.48</v>
      </c>
      <c r="AQ40">
        <v>96.46</v>
      </c>
      <c r="AR40">
        <v>4.82</v>
      </c>
      <c r="AS40">
        <v>24.12</v>
      </c>
      <c r="AT40">
        <v>26.3</v>
      </c>
      <c r="AU40">
        <v>0</v>
      </c>
      <c r="AV40">
        <v>90.67</v>
      </c>
      <c r="AW40">
        <v>0.36</v>
      </c>
      <c r="AX40">
        <v>1.59</v>
      </c>
      <c r="AY40">
        <v>0</v>
      </c>
      <c r="AZ40">
        <v>0</v>
      </c>
      <c r="BA40">
        <v>84.09</v>
      </c>
      <c r="BB40">
        <v>6.75</v>
      </c>
      <c r="BC40">
        <v>0</v>
      </c>
      <c r="BD40">
        <v>27.97</v>
      </c>
      <c r="BE40">
        <v>0.61</v>
      </c>
      <c r="BF40">
        <v>66.739999999999995</v>
      </c>
      <c r="BG40">
        <v>48.23</v>
      </c>
      <c r="BH40">
        <v>26.3</v>
      </c>
      <c r="BI40">
        <v>0</v>
      </c>
      <c r="BJ40">
        <v>24.12</v>
      </c>
      <c r="BK40">
        <v>0.97</v>
      </c>
      <c r="BL40">
        <v>72.34</v>
      </c>
      <c r="BM40">
        <v>2.08</v>
      </c>
      <c r="BN40">
        <v>48.23</v>
      </c>
      <c r="BO40">
        <v>24.12</v>
      </c>
      <c r="BP40">
        <v>0.52</v>
      </c>
      <c r="BQ40">
        <v>164.22</v>
      </c>
      <c r="BR40">
        <v>26.3</v>
      </c>
      <c r="BS40">
        <v>24.12</v>
      </c>
      <c r="BT40">
        <v>48.23</v>
      </c>
      <c r="BU40">
        <v>0</v>
      </c>
      <c r="BV40">
        <v>0</v>
      </c>
      <c r="BW40">
        <v>0</v>
      </c>
      <c r="BX40">
        <v>8.77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10.41</v>
      </c>
      <c r="CE40">
        <v>11.97</v>
      </c>
      <c r="CF40">
        <v>0</v>
      </c>
      <c r="CG40">
        <v>0</v>
      </c>
      <c r="CH40">
        <v>53.05</v>
      </c>
    </row>
    <row r="41" spans="1:86">
      <c r="A41" t="s">
        <v>330</v>
      </c>
      <c r="G41" t="s">
        <v>83</v>
      </c>
      <c r="H41" s="73">
        <v>579.13</v>
      </c>
      <c r="I41" s="46">
        <v>266.58999999999997</v>
      </c>
      <c r="J41" s="46">
        <v>547.07000000000005</v>
      </c>
      <c r="K41" s="46">
        <v>159.89999999999998</v>
      </c>
      <c r="L41" s="46">
        <v>8.16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21.22</v>
      </c>
      <c r="X41">
        <v>0.68</v>
      </c>
      <c r="Y41">
        <v>96.46</v>
      </c>
      <c r="Z41">
        <v>0.96</v>
      </c>
      <c r="AA41">
        <v>48.23</v>
      </c>
      <c r="AB41">
        <v>24.04</v>
      </c>
      <c r="AC41">
        <v>8.77</v>
      </c>
      <c r="AD41">
        <v>0</v>
      </c>
      <c r="AE41">
        <v>0</v>
      </c>
      <c r="AF41">
        <v>0.88</v>
      </c>
      <c r="AG41">
        <v>48.23</v>
      </c>
      <c r="AH41">
        <v>24.12</v>
      </c>
      <c r="AI41">
        <v>2.89</v>
      </c>
      <c r="AJ41">
        <v>1.93</v>
      </c>
      <c r="AK41">
        <v>0.88</v>
      </c>
      <c r="AL41">
        <v>0</v>
      </c>
      <c r="AM41">
        <v>0</v>
      </c>
      <c r="AN41">
        <v>11.72</v>
      </c>
      <c r="AO41">
        <v>241.15</v>
      </c>
      <c r="AP41">
        <v>0.48</v>
      </c>
      <c r="AQ41">
        <v>96.46</v>
      </c>
      <c r="AR41">
        <v>4.82</v>
      </c>
      <c r="AS41">
        <v>24.12</v>
      </c>
      <c r="AT41">
        <v>26.3</v>
      </c>
      <c r="AU41">
        <v>0</v>
      </c>
      <c r="AV41">
        <v>90.67</v>
      </c>
      <c r="AW41">
        <v>0.36</v>
      </c>
      <c r="AX41">
        <v>1.59</v>
      </c>
      <c r="AY41">
        <v>0</v>
      </c>
      <c r="AZ41">
        <v>0</v>
      </c>
      <c r="BA41">
        <v>84.09</v>
      </c>
      <c r="BB41">
        <v>6.75</v>
      </c>
      <c r="BC41">
        <v>0</v>
      </c>
      <c r="BD41">
        <v>27.97</v>
      </c>
      <c r="BE41">
        <v>0.61</v>
      </c>
      <c r="BF41">
        <v>66.739999999999995</v>
      </c>
      <c r="BG41">
        <v>48.23</v>
      </c>
      <c r="BH41">
        <v>26.3</v>
      </c>
      <c r="BI41">
        <v>0</v>
      </c>
      <c r="BJ41">
        <v>24.12</v>
      </c>
      <c r="BK41">
        <v>0.97</v>
      </c>
      <c r="BL41">
        <v>72.34</v>
      </c>
      <c r="BM41">
        <v>1.41</v>
      </c>
      <c r="BN41">
        <v>48.23</v>
      </c>
      <c r="BO41">
        <v>24.12</v>
      </c>
      <c r="BP41">
        <v>0.52</v>
      </c>
      <c r="BQ41">
        <v>164.22</v>
      </c>
      <c r="BR41">
        <v>26.3</v>
      </c>
      <c r="BS41">
        <v>24.12</v>
      </c>
      <c r="BT41">
        <v>48.23</v>
      </c>
      <c r="BU41">
        <v>0</v>
      </c>
      <c r="BV41">
        <v>0</v>
      </c>
      <c r="BW41">
        <v>0</v>
      </c>
      <c r="BX41">
        <v>8.77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10.41</v>
      </c>
      <c r="CE41">
        <v>16.39</v>
      </c>
      <c r="CF41">
        <v>0</v>
      </c>
      <c r="CG41">
        <v>0</v>
      </c>
      <c r="CH41">
        <v>53.05</v>
      </c>
    </row>
    <row r="42" spans="1:86">
      <c r="A42" t="s">
        <v>331</v>
      </c>
      <c r="G42" t="s">
        <v>84</v>
      </c>
      <c r="H42" s="73">
        <v>579.13</v>
      </c>
      <c r="I42" s="46">
        <v>266.58999999999997</v>
      </c>
      <c r="J42" s="46">
        <v>547.07000000000005</v>
      </c>
      <c r="K42" s="46">
        <v>159.89999999999998</v>
      </c>
      <c r="L42" s="46">
        <v>7.87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21.22</v>
      </c>
      <c r="X42">
        <v>0.68</v>
      </c>
      <c r="Y42">
        <v>96.46</v>
      </c>
      <c r="Z42">
        <v>0.96</v>
      </c>
      <c r="AA42">
        <v>48.23</v>
      </c>
      <c r="AB42">
        <v>24.04</v>
      </c>
      <c r="AC42">
        <v>8.77</v>
      </c>
      <c r="AD42">
        <v>0</v>
      </c>
      <c r="AE42">
        <v>0</v>
      </c>
      <c r="AF42">
        <v>0.88</v>
      </c>
      <c r="AG42">
        <v>48.23</v>
      </c>
      <c r="AH42">
        <v>24.12</v>
      </c>
      <c r="AI42">
        <v>2.89</v>
      </c>
      <c r="AJ42">
        <v>1.93</v>
      </c>
      <c r="AK42">
        <v>0.88</v>
      </c>
      <c r="AL42">
        <v>0</v>
      </c>
      <c r="AM42">
        <v>0</v>
      </c>
      <c r="AN42">
        <v>11.72</v>
      </c>
      <c r="AO42">
        <v>241.15</v>
      </c>
      <c r="AP42">
        <v>0.48</v>
      </c>
      <c r="AQ42">
        <v>96.46</v>
      </c>
      <c r="AR42">
        <v>4.82</v>
      </c>
      <c r="AS42">
        <v>24.12</v>
      </c>
      <c r="AT42">
        <v>26.3</v>
      </c>
      <c r="AU42">
        <v>0</v>
      </c>
      <c r="AV42">
        <v>90.67</v>
      </c>
      <c r="AW42">
        <v>0.36</v>
      </c>
      <c r="AX42">
        <v>1.59</v>
      </c>
      <c r="AY42">
        <v>0</v>
      </c>
      <c r="AZ42">
        <v>0</v>
      </c>
      <c r="BA42">
        <v>84.09</v>
      </c>
      <c r="BB42">
        <v>6.75</v>
      </c>
      <c r="BC42">
        <v>0</v>
      </c>
      <c r="BD42">
        <v>27.97</v>
      </c>
      <c r="BE42">
        <v>0.61</v>
      </c>
      <c r="BF42">
        <v>66.739999999999995</v>
      </c>
      <c r="BG42">
        <v>48.23</v>
      </c>
      <c r="BH42">
        <v>26.3</v>
      </c>
      <c r="BI42">
        <v>0</v>
      </c>
      <c r="BJ42">
        <v>24.12</v>
      </c>
      <c r="BK42">
        <v>0.97</v>
      </c>
      <c r="BL42">
        <v>72.34</v>
      </c>
      <c r="BM42">
        <v>1.1200000000000001</v>
      </c>
      <c r="BN42">
        <v>48.23</v>
      </c>
      <c r="BO42">
        <v>24.12</v>
      </c>
      <c r="BP42">
        <v>0.52</v>
      </c>
      <c r="BQ42">
        <v>164.22</v>
      </c>
      <c r="BR42">
        <v>26.3</v>
      </c>
      <c r="BS42">
        <v>24.12</v>
      </c>
      <c r="BT42">
        <v>48.23</v>
      </c>
      <c r="BU42">
        <v>0</v>
      </c>
      <c r="BV42">
        <v>0</v>
      </c>
      <c r="BW42">
        <v>0</v>
      </c>
      <c r="BX42">
        <v>8.77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10.41</v>
      </c>
      <c r="CE42">
        <v>16.39</v>
      </c>
      <c r="CF42">
        <v>0</v>
      </c>
      <c r="CG42">
        <v>0</v>
      </c>
      <c r="CH42">
        <v>53.05</v>
      </c>
    </row>
    <row r="43" spans="1:86">
      <c r="A43" t="s">
        <v>337</v>
      </c>
      <c r="G43" t="s">
        <v>85</v>
      </c>
      <c r="H43" s="73">
        <v>579.13</v>
      </c>
      <c r="I43" s="46">
        <v>266.58999999999997</v>
      </c>
      <c r="J43" s="46">
        <v>547.07000000000005</v>
      </c>
      <c r="K43" s="46">
        <v>159.89999999999998</v>
      </c>
      <c r="L43" s="46">
        <v>8.0399999999999991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21.22</v>
      </c>
      <c r="X43">
        <v>0.68</v>
      </c>
      <c r="Y43">
        <v>96.46</v>
      </c>
      <c r="Z43">
        <v>0.96</v>
      </c>
      <c r="AA43">
        <v>48.23</v>
      </c>
      <c r="AB43">
        <v>24.04</v>
      </c>
      <c r="AC43">
        <v>8.77</v>
      </c>
      <c r="AD43">
        <v>0</v>
      </c>
      <c r="AE43">
        <v>0</v>
      </c>
      <c r="AF43">
        <v>0.88</v>
      </c>
      <c r="AG43">
        <v>48.23</v>
      </c>
      <c r="AH43">
        <v>24.12</v>
      </c>
      <c r="AI43">
        <v>2.89</v>
      </c>
      <c r="AJ43">
        <v>1.93</v>
      </c>
      <c r="AK43">
        <v>0.88</v>
      </c>
      <c r="AL43">
        <v>0</v>
      </c>
      <c r="AM43">
        <v>0</v>
      </c>
      <c r="AN43">
        <v>11.72</v>
      </c>
      <c r="AO43">
        <v>241.15</v>
      </c>
      <c r="AP43">
        <v>0.48</v>
      </c>
      <c r="AQ43">
        <v>96.46</v>
      </c>
      <c r="AR43">
        <v>4.82</v>
      </c>
      <c r="AS43">
        <v>24.12</v>
      </c>
      <c r="AT43">
        <v>26.3</v>
      </c>
      <c r="AU43">
        <v>0</v>
      </c>
      <c r="AV43">
        <v>90.67</v>
      </c>
      <c r="AW43">
        <v>0.36</v>
      </c>
      <c r="AX43">
        <v>1.59</v>
      </c>
      <c r="AY43">
        <v>0</v>
      </c>
      <c r="AZ43">
        <v>0</v>
      </c>
      <c r="BA43">
        <v>84.09</v>
      </c>
      <c r="BB43">
        <v>6.75</v>
      </c>
      <c r="BC43">
        <v>0</v>
      </c>
      <c r="BD43">
        <v>27.97</v>
      </c>
      <c r="BE43">
        <v>0.61</v>
      </c>
      <c r="BF43">
        <v>66.739999999999995</v>
      </c>
      <c r="BG43">
        <v>48.23</v>
      </c>
      <c r="BH43">
        <v>26.3</v>
      </c>
      <c r="BI43">
        <v>0</v>
      </c>
      <c r="BJ43">
        <v>24.12</v>
      </c>
      <c r="BK43">
        <v>0.97</v>
      </c>
      <c r="BL43">
        <v>72.34</v>
      </c>
      <c r="BM43">
        <v>1.29</v>
      </c>
      <c r="BN43">
        <v>48.23</v>
      </c>
      <c r="BO43">
        <v>24.12</v>
      </c>
      <c r="BP43">
        <v>0.52</v>
      </c>
      <c r="BQ43">
        <v>164.22</v>
      </c>
      <c r="BR43">
        <v>26.3</v>
      </c>
      <c r="BS43">
        <v>24.12</v>
      </c>
      <c r="BT43">
        <v>48.23</v>
      </c>
      <c r="BU43">
        <v>0</v>
      </c>
      <c r="BV43">
        <v>0</v>
      </c>
      <c r="BW43">
        <v>0</v>
      </c>
      <c r="BX43">
        <v>8.77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10.41</v>
      </c>
      <c r="CE43">
        <v>16.39</v>
      </c>
      <c r="CF43">
        <v>0</v>
      </c>
      <c r="CG43">
        <v>0</v>
      </c>
      <c r="CH43">
        <v>53.05</v>
      </c>
    </row>
    <row r="44" spans="1:86">
      <c r="A44" t="s">
        <v>339</v>
      </c>
      <c r="G44" t="s">
        <v>86</v>
      </c>
      <c r="H44" s="73">
        <v>579.13</v>
      </c>
      <c r="I44" s="46">
        <v>266.58999999999997</v>
      </c>
      <c r="J44" s="46">
        <v>547.07000000000005</v>
      </c>
      <c r="K44" s="46">
        <v>159.89999999999998</v>
      </c>
      <c r="L44" s="46">
        <v>8.17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21.22</v>
      </c>
      <c r="X44">
        <v>0.68</v>
      </c>
      <c r="Y44">
        <v>96.46</v>
      </c>
      <c r="Z44">
        <v>0.96</v>
      </c>
      <c r="AA44">
        <v>48.23</v>
      </c>
      <c r="AB44">
        <v>24.04</v>
      </c>
      <c r="AC44">
        <v>8.77</v>
      </c>
      <c r="AD44">
        <v>0</v>
      </c>
      <c r="AE44">
        <v>0</v>
      </c>
      <c r="AF44">
        <v>0.88</v>
      </c>
      <c r="AG44">
        <v>48.23</v>
      </c>
      <c r="AH44">
        <v>24.12</v>
      </c>
      <c r="AI44">
        <v>2.89</v>
      </c>
      <c r="AJ44">
        <v>1.93</v>
      </c>
      <c r="AK44">
        <v>0.88</v>
      </c>
      <c r="AL44">
        <v>0</v>
      </c>
      <c r="AM44">
        <v>0</v>
      </c>
      <c r="AN44">
        <v>11.72</v>
      </c>
      <c r="AO44">
        <v>241.15</v>
      </c>
      <c r="AP44">
        <v>0.48</v>
      </c>
      <c r="AQ44">
        <v>96.46</v>
      </c>
      <c r="AR44">
        <v>4.82</v>
      </c>
      <c r="AS44">
        <v>24.12</v>
      </c>
      <c r="AT44">
        <v>26.3</v>
      </c>
      <c r="AU44">
        <v>0</v>
      </c>
      <c r="AV44">
        <v>90.67</v>
      </c>
      <c r="AW44">
        <v>0.36</v>
      </c>
      <c r="AX44">
        <v>1.59</v>
      </c>
      <c r="AY44">
        <v>0</v>
      </c>
      <c r="AZ44">
        <v>0</v>
      </c>
      <c r="BA44">
        <v>84.09</v>
      </c>
      <c r="BB44">
        <v>6.75</v>
      </c>
      <c r="BC44">
        <v>0</v>
      </c>
      <c r="BD44">
        <v>27.97</v>
      </c>
      <c r="BE44">
        <v>0.61</v>
      </c>
      <c r="BF44">
        <v>66.739999999999995</v>
      </c>
      <c r="BG44">
        <v>48.23</v>
      </c>
      <c r="BH44">
        <v>26.3</v>
      </c>
      <c r="BI44">
        <v>0</v>
      </c>
      <c r="BJ44">
        <v>24.12</v>
      </c>
      <c r="BK44">
        <v>0.97</v>
      </c>
      <c r="BL44">
        <v>72.34</v>
      </c>
      <c r="BM44">
        <v>1.42</v>
      </c>
      <c r="BN44">
        <v>48.23</v>
      </c>
      <c r="BO44">
        <v>24.12</v>
      </c>
      <c r="BP44">
        <v>0.52</v>
      </c>
      <c r="BQ44">
        <v>164.22</v>
      </c>
      <c r="BR44">
        <v>26.3</v>
      </c>
      <c r="BS44">
        <v>24.12</v>
      </c>
      <c r="BT44">
        <v>48.23</v>
      </c>
      <c r="BU44">
        <v>0</v>
      </c>
      <c r="BV44">
        <v>0</v>
      </c>
      <c r="BW44">
        <v>0</v>
      </c>
      <c r="BX44">
        <v>8.77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10.41</v>
      </c>
      <c r="CE44">
        <v>16.39</v>
      </c>
      <c r="CF44">
        <v>0</v>
      </c>
      <c r="CG44">
        <v>0</v>
      </c>
      <c r="CH44">
        <v>53.05</v>
      </c>
    </row>
    <row r="45" spans="1:86">
      <c r="A45" t="s">
        <v>358</v>
      </c>
      <c r="G45" t="s">
        <v>87</v>
      </c>
      <c r="H45" s="73">
        <v>579.13</v>
      </c>
      <c r="I45" s="46">
        <v>266.58999999999997</v>
      </c>
      <c r="J45" s="46">
        <v>547.07000000000005</v>
      </c>
      <c r="K45" s="46">
        <v>159.89999999999998</v>
      </c>
      <c r="L45" s="46">
        <v>8.48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21.22</v>
      </c>
      <c r="X45">
        <v>0.68</v>
      </c>
      <c r="Y45">
        <v>96.46</v>
      </c>
      <c r="Z45">
        <v>0.96</v>
      </c>
      <c r="AA45">
        <v>48.23</v>
      </c>
      <c r="AB45">
        <v>24.04</v>
      </c>
      <c r="AC45">
        <v>8.77</v>
      </c>
      <c r="AD45">
        <v>0</v>
      </c>
      <c r="AE45">
        <v>0</v>
      </c>
      <c r="AF45">
        <v>0.88</v>
      </c>
      <c r="AG45">
        <v>48.23</v>
      </c>
      <c r="AH45">
        <v>24.12</v>
      </c>
      <c r="AI45">
        <v>2.89</v>
      </c>
      <c r="AJ45">
        <v>1.93</v>
      </c>
      <c r="AK45">
        <v>0.88</v>
      </c>
      <c r="AL45">
        <v>0</v>
      </c>
      <c r="AM45">
        <v>0</v>
      </c>
      <c r="AN45">
        <v>11.72</v>
      </c>
      <c r="AO45">
        <v>241.15</v>
      </c>
      <c r="AP45">
        <v>0.48</v>
      </c>
      <c r="AQ45">
        <v>96.46</v>
      </c>
      <c r="AR45">
        <v>4.82</v>
      </c>
      <c r="AS45">
        <v>24.12</v>
      </c>
      <c r="AT45">
        <v>26.3</v>
      </c>
      <c r="AU45">
        <v>0</v>
      </c>
      <c r="AV45">
        <v>90.67</v>
      </c>
      <c r="AW45">
        <v>0.36</v>
      </c>
      <c r="AX45">
        <v>1.59</v>
      </c>
      <c r="AY45">
        <v>0</v>
      </c>
      <c r="AZ45">
        <v>0</v>
      </c>
      <c r="BA45">
        <v>84.09</v>
      </c>
      <c r="BB45">
        <v>6.75</v>
      </c>
      <c r="BC45">
        <v>0</v>
      </c>
      <c r="BD45">
        <v>27.97</v>
      </c>
      <c r="BE45">
        <v>0.61</v>
      </c>
      <c r="BF45">
        <v>66.739999999999995</v>
      </c>
      <c r="BG45">
        <v>48.23</v>
      </c>
      <c r="BH45">
        <v>26.3</v>
      </c>
      <c r="BI45">
        <v>0</v>
      </c>
      <c r="BJ45">
        <v>24.12</v>
      </c>
      <c r="BK45">
        <v>0.97</v>
      </c>
      <c r="BL45">
        <v>72.34</v>
      </c>
      <c r="BM45">
        <v>1.73</v>
      </c>
      <c r="BN45">
        <v>48.23</v>
      </c>
      <c r="BO45">
        <v>24.12</v>
      </c>
      <c r="BP45">
        <v>0.52</v>
      </c>
      <c r="BQ45">
        <v>164.22</v>
      </c>
      <c r="BR45">
        <v>26.3</v>
      </c>
      <c r="BS45">
        <v>24.12</v>
      </c>
      <c r="BT45">
        <v>48.23</v>
      </c>
      <c r="BU45">
        <v>0</v>
      </c>
      <c r="BV45">
        <v>0</v>
      </c>
      <c r="BW45">
        <v>0</v>
      </c>
      <c r="BX45">
        <v>8.77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10.41</v>
      </c>
      <c r="CE45">
        <v>16.39</v>
      </c>
      <c r="CF45">
        <v>0</v>
      </c>
      <c r="CG45">
        <v>0</v>
      </c>
      <c r="CH45">
        <v>53.05</v>
      </c>
    </row>
    <row r="46" spans="1:86">
      <c r="A46" t="s">
        <v>359</v>
      </c>
      <c r="G46" t="s">
        <v>88</v>
      </c>
      <c r="H46" s="73">
        <v>579.13</v>
      </c>
      <c r="I46" s="46">
        <v>266.58999999999997</v>
      </c>
      <c r="J46" s="46">
        <v>547.07000000000005</v>
      </c>
      <c r="K46" s="46">
        <v>159.89999999999998</v>
      </c>
      <c r="L46" s="46">
        <v>9.16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21.22</v>
      </c>
      <c r="X46">
        <v>0.68</v>
      </c>
      <c r="Y46">
        <v>96.46</v>
      </c>
      <c r="Z46">
        <v>0.96</v>
      </c>
      <c r="AA46">
        <v>48.23</v>
      </c>
      <c r="AB46">
        <v>24.04</v>
      </c>
      <c r="AC46">
        <v>8.77</v>
      </c>
      <c r="AD46">
        <v>0</v>
      </c>
      <c r="AE46">
        <v>0</v>
      </c>
      <c r="AF46">
        <v>0.88</v>
      </c>
      <c r="AG46">
        <v>48.23</v>
      </c>
      <c r="AH46">
        <v>24.12</v>
      </c>
      <c r="AI46">
        <v>2.89</v>
      </c>
      <c r="AJ46">
        <v>1.93</v>
      </c>
      <c r="AK46">
        <v>0.88</v>
      </c>
      <c r="AL46">
        <v>0</v>
      </c>
      <c r="AM46">
        <v>0</v>
      </c>
      <c r="AN46">
        <v>11.72</v>
      </c>
      <c r="AO46">
        <v>241.15</v>
      </c>
      <c r="AP46">
        <v>0.48</v>
      </c>
      <c r="AQ46">
        <v>96.46</v>
      </c>
      <c r="AR46">
        <v>4.82</v>
      </c>
      <c r="AS46">
        <v>24.12</v>
      </c>
      <c r="AT46">
        <v>26.3</v>
      </c>
      <c r="AU46">
        <v>0</v>
      </c>
      <c r="AV46">
        <v>90.67</v>
      </c>
      <c r="AW46">
        <v>0.36</v>
      </c>
      <c r="AX46">
        <v>1.59</v>
      </c>
      <c r="AY46">
        <v>0</v>
      </c>
      <c r="AZ46">
        <v>0</v>
      </c>
      <c r="BA46">
        <v>84.09</v>
      </c>
      <c r="BB46">
        <v>6.75</v>
      </c>
      <c r="BC46">
        <v>0</v>
      </c>
      <c r="BD46">
        <v>27.97</v>
      </c>
      <c r="BE46">
        <v>0.61</v>
      </c>
      <c r="BF46">
        <v>66.739999999999995</v>
      </c>
      <c r="BG46">
        <v>48.23</v>
      </c>
      <c r="BH46">
        <v>26.3</v>
      </c>
      <c r="BI46">
        <v>0</v>
      </c>
      <c r="BJ46">
        <v>24.12</v>
      </c>
      <c r="BK46">
        <v>0.97</v>
      </c>
      <c r="BL46">
        <v>72.34</v>
      </c>
      <c r="BM46">
        <v>2.41</v>
      </c>
      <c r="BN46">
        <v>48.23</v>
      </c>
      <c r="BO46">
        <v>24.12</v>
      </c>
      <c r="BP46">
        <v>0.52</v>
      </c>
      <c r="BQ46">
        <v>164.22</v>
      </c>
      <c r="BR46">
        <v>26.3</v>
      </c>
      <c r="BS46">
        <v>24.12</v>
      </c>
      <c r="BT46">
        <v>48.23</v>
      </c>
      <c r="BU46">
        <v>0</v>
      </c>
      <c r="BV46">
        <v>0</v>
      </c>
      <c r="BW46">
        <v>0</v>
      </c>
      <c r="BX46">
        <v>8.77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10.41</v>
      </c>
      <c r="CE46">
        <v>16.39</v>
      </c>
      <c r="CF46">
        <v>0</v>
      </c>
      <c r="CG46">
        <v>0</v>
      </c>
      <c r="CH46">
        <v>53.05</v>
      </c>
    </row>
    <row r="47" spans="1:86">
      <c r="A47" t="s">
        <v>360</v>
      </c>
      <c r="G47" t="s">
        <v>89</v>
      </c>
      <c r="H47" s="73">
        <v>579.13</v>
      </c>
      <c r="I47" s="46">
        <v>266.58999999999997</v>
      </c>
      <c r="J47" s="46">
        <v>547.07000000000005</v>
      </c>
      <c r="K47" s="46">
        <v>159.89999999999998</v>
      </c>
      <c r="L47" s="46">
        <v>9.4700000000000006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21.22</v>
      </c>
      <c r="X47">
        <v>0.68</v>
      </c>
      <c r="Y47">
        <v>96.46</v>
      </c>
      <c r="Z47">
        <v>0.96</v>
      </c>
      <c r="AA47">
        <v>48.23</v>
      </c>
      <c r="AB47">
        <v>24.04</v>
      </c>
      <c r="AC47">
        <v>8.77</v>
      </c>
      <c r="AD47">
        <v>0</v>
      </c>
      <c r="AE47">
        <v>0</v>
      </c>
      <c r="AF47">
        <v>0.88</v>
      </c>
      <c r="AG47">
        <v>48.23</v>
      </c>
      <c r="AH47">
        <v>24.12</v>
      </c>
      <c r="AI47">
        <v>2.89</v>
      </c>
      <c r="AJ47">
        <v>1.93</v>
      </c>
      <c r="AK47">
        <v>0.88</v>
      </c>
      <c r="AL47">
        <v>0</v>
      </c>
      <c r="AM47">
        <v>0</v>
      </c>
      <c r="AN47">
        <v>11.72</v>
      </c>
      <c r="AO47">
        <v>241.15</v>
      </c>
      <c r="AP47">
        <v>0.48</v>
      </c>
      <c r="AQ47">
        <v>96.46</v>
      </c>
      <c r="AR47">
        <v>4.82</v>
      </c>
      <c r="AS47">
        <v>24.12</v>
      </c>
      <c r="AT47">
        <v>26.3</v>
      </c>
      <c r="AU47">
        <v>0</v>
      </c>
      <c r="AV47">
        <v>90.67</v>
      </c>
      <c r="AW47">
        <v>0.36</v>
      </c>
      <c r="AX47">
        <v>1.59</v>
      </c>
      <c r="AY47">
        <v>0</v>
      </c>
      <c r="AZ47">
        <v>0</v>
      </c>
      <c r="BA47">
        <v>84.09</v>
      </c>
      <c r="BB47">
        <v>6.75</v>
      </c>
      <c r="BC47">
        <v>0</v>
      </c>
      <c r="BD47">
        <v>27.97</v>
      </c>
      <c r="BE47">
        <v>0.61</v>
      </c>
      <c r="BF47">
        <v>66.739999999999995</v>
      </c>
      <c r="BG47">
        <v>48.23</v>
      </c>
      <c r="BH47">
        <v>26.3</v>
      </c>
      <c r="BI47">
        <v>0</v>
      </c>
      <c r="BJ47">
        <v>24.12</v>
      </c>
      <c r="BK47">
        <v>0.97</v>
      </c>
      <c r="BL47">
        <v>72.34</v>
      </c>
      <c r="BM47">
        <v>2.72</v>
      </c>
      <c r="BN47">
        <v>48.23</v>
      </c>
      <c r="BO47">
        <v>24.12</v>
      </c>
      <c r="BP47">
        <v>0.52</v>
      </c>
      <c r="BQ47">
        <v>164.22</v>
      </c>
      <c r="BR47">
        <v>26.3</v>
      </c>
      <c r="BS47">
        <v>24.12</v>
      </c>
      <c r="BT47">
        <v>48.23</v>
      </c>
      <c r="BU47">
        <v>0</v>
      </c>
      <c r="BV47">
        <v>0</v>
      </c>
      <c r="BW47">
        <v>0</v>
      </c>
      <c r="BX47">
        <v>8.77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10.41</v>
      </c>
      <c r="CE47">
        <v>16.39</v>
      </c>
      <c r="CF47">
        <v>0</v>
      </c>
      <c r="CG47">
        <v>0</v>
      </c>
      <c r="CH47">
        <v>53.05</v>
      </c>
    </row>
    <row r="48" spans="1:86">
      <c r="A48" t="s">
        <v>364</v>
      </c>
      <c r="G48" t="s">
        <v>90</v>
      </c>
      <c r="H48" s="73">
        <v>579.13</v>
      </c>
      <c r="I48" s="46">
        <v>266.58999999999997</v>
      </c>
      <c r="J48" s="46">
        <v>547.07000000000005</v>
      </c>
      <c r="K48" s="46">
        <v>159.89999999999998</v>
      </c>
      <c r="L48" s="46">
        <v>10.8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21.22</v>
      </c>
      <c r="X48">
        <v>0.68</v>
      </c>
      <c r="Y48">
        <v>96.46</v>
      </c>
      <c r="Z48">
        <v>0.96</v>
      </c>
      <c r="AA48">
        <v>48.23</v>
      </c>
      <c r="AB48">
        <v>24.04</v>
      </c>
      <c r="AC48">
        <v>8.77</v>
      </c>
      <c r="AD48">
        <v>0</v>
      </c>
      <c r="AE48">
        <v>0</v>
      </c>
      <c r="AF48">
        <v>0.88</v>
      </c>
      <c r="AG48">
        <v>48.23</v>
      </c>
      <c r="AH48">
        <v>24.12</v>
      </c>
      <c r="AI48">
        <v>2.89</v>
      </c>
      <c r="AJ48">
        <v>1.93</v>
      </c>
      <c r="AK48">
        <v>0.88</v>
      </c>
      <c r="AL48">
        <v>0</v>
      </c>
      <c r="AM48">
        <v>0</v>
      </c>
      <c r="AN48">
        <v>11.72</v>
      </c>
      <c r="AO48">
        <v>241.15</v>
      </c>
      <c r="AP48">
        <v>0.48</v>
      </c>
      <c r="AQ48">
        <v>96.46</v>
      </c>
      <c r="AR48">
        <v>4.82</v>
      </c>
      <c r="AS48">
        <v>24.12</v>
      </c>
      <c r="AT48">
        <v>26.3</v>
      </c>
      <c r="AU48">
        <v>0</v>
      </c>
      <c r="AV48">
        <v>90.67</v>
      </c>
      <c r="AW48">
        <v>0.36</v>
      </c>
      <c r="AX48">
        <v>1.59</v>
      </c>
      <c r="AY48">
        <v>0</v>
      </c>
      <c r="AZ48">
        <v>0</v>
      </c>
      <c r="BA48">
        <v>84.09</v>
      </c>
      <c r="BB48">
        <v>6.75</v>
      </c>
      <c r="BC48">
        <v>0</v>
      </c>
      <c r="BD48">
        <v>27.97</v>
      </c>
      <c r="BE48">
        <v>0.61</v>
      </c>
      <c r="BF48">
        <v>66.739999999999995</v>
      </c>
      <c r="BG48">
        <v>48.23</v>
      </c>
      <c r="BH48">
        <v>26.3</v>
      </c>
      <c r="BI48">
        <v>0</v>
      </c>
      <c r="BJ48">
        <v>24.12</v>
      </c>
      <c r="BK48">
        <v>0.97</v>
      </c>
      <c r="BL48">
        <v>72.34</v>
      </c>
      <c r="BM48">
        <v>4.05</v>
      </c>
      <c r="BN48">
        <v>48.23</v>
      </c>
      <c r="BO48">
        <v>24.12</v>
      </c>
      <c r="BP48">
        <v>0.52</v>
      </c>
      <c r="BQ48">
        <v>164.22</v>
      </c>
      <c r="BR48">
        <v>26.3</v>
      </c>
      <c r="BS48">
        <v>24.12</v>
      </c>
      <c r="BT48">
        <v>48.23</v>
      </c>
      <c r="BU48">
        <v>0</v>
      </c>
      <c r="BV48">
        <v>0</v>
      </c>
      <c r="BW48">
        <v>0</v>
      </c>
      <c r="BX48">
        <v>8.77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10.41</v>
      </c>
      <c r="CE48">
        <v>16.39</v>
      </c>
      <c r="CF48">
        <v>0</v>
      </c>
      <c r="CG48">
        <v>0</v>
      </c>
      <c r="CH48">
        <v>53.05</v>
      </c>
    </row>
    <row r="49" spans="1:86">
      <c r="A49" t="s">
        <v>365</v>
      </c>
      <c r="G49" t="s">
        <v>91</v>
      </c>
      <c r="H49" s="73">
        <v>579.13</v>
      </c>
      <c r="I49" s="46">
        <v>266.58999999999997</v>
      </c>
      <c r="J49" s="46">
        <v>547.07000000000005</v>
      </c>
      <c r="K49" s="46">
        <v>159.89999999999998</v>
      </c>
      <c r="L49" s="46">
        <v>12.870000000000001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21.22</v>
      </c>
      <c r="X49">
        <v>0.68</v>
      </c>
      <c r="Y49">
        <v>96.46</v>
      </c>
      <c r="Z49">
        <v>0.96</v>
      </c>
      <c r="AA49">
        <v>48.23</v>
      </c>
      <c r="AB49">
        <v>24.04</v>
      </c>
      <c r="AC49">
        <v>8.77</v>
      </c>
      <c r="AD49">
        <v>0</v>
      </c>
      <c r="AE49">
        <v>0</v>
      </c>
      <c r="AF49">
        <v>0.88</v>
      </c>
      <c r="AG49">
        <v>48.23</v>
      </c>
      <c r="AH49">
        <v>24.12</v>
      </c>
      <c r="AI49">
        <v>2.89</v>
      </c>
      <c r="AJ49">
        <v>1.93</v>
      </c>
      <c r="AK49">
        <v>0.88</v>
      </c>
      <c r="AL49">
        <v>0</v>
      </c>
      <c r="AM49">
        <v>0</v>
      </c>
      <c r="AN49">
        <v>11.72</v>
      </c>
      <c r="AO49">
        <v>241.15</v>
      </c>
      <c r="AP49">
        <v>0.48</v>
      </c>
      <c r="AQ49">
        <v>96.46</v>
      </c>
      <c r="AR49">
        <v>4.82</v>
      </c>
      <c r="AS49">
        <v>24.12</v>
      </c>
      <c r="AT49">
        <v>26.3</v>
      </c>
      <c r="AU49">
        <v>0</v>
      </c>
      <c r="AV49">
        <v>90.67</v>
      </c>
      <c r="AW49">
        <v>0.36</v>
      </c>
      <c r="AX49">
        <v>1.59</v>
      </c>
      <c r="AY49">
        <v>0</v>
      </c>
      <c r="AZ49">
        <v>0</v>
      </c>
      <c r="BA49">
        <v>84.09</v>
      </c>
      <c r="BB49">
        <v>6.75</v>
      </c>
      <c r="BC49">
        <v>0</v>
      </c>
      <c r="BD49">
        <v>27.97</v>
      </c>
      <c r="BE49">
        <v>0.61</v>
      </c>
      <c r="BF49">
        <v>66.739999999999995</v>
      </c>
      <c r="BG49">
        <v>48.23</v>
      </c>
      <c r="BH49">
        <v>26.3</v>
      </c>
      <c r="BI49">
        <v>0</v>
      </c>
      <c r="BJ49">
        <v>24.12</v>
      </c>
      <c r="BK49">
        <v>0.97</v>
      </c>
      <c r="BL49">
        <v>72.34</v>
      </c>
      <c r="BM49">
        <v>6.12</v>
      </c>
      <c r="BN49">
        <v>48.23</v>
      </c>
      <c r="BO49">
        <v>24.12</v>
      </c>
      <c r="BP49">
        <v>0.52</v>
      </c>
      <c r="BQ49">
        <v>164.22</v>
      </c>
      <c r="BR49">
        <v>26.3</v>
      </c>
      <c r="BS49">
        <v>24.12</v>
      </c>
      <c r="BT49">
        <v>48.23</v>
      </c>
      <c r="BU49">
        <v>0</v>
      </c>
      <c r="BV49">
        <v>0</v>
      </c>
      <c r="BW49">
        <v>0</v>
      </c>
      <c r="BX49">
        <v>8.77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10.41</v>
      </c>
      <c r="CE49">
        <v>16.39</v>
      </c>
      <c r="CF49">
        <v>0</v>
      </c>
      <c r="CG49">
        <v>0</v>
      </c>
      <c r="CH49">
        <v>53.05</v>
      </c>
    </row>
    <row r="50" spans="1:86">
      <c r="A50" t="s">
        <v>366</v>
      </c>
      <c r="G50" t="s">
        <v>92</v>
      </c>
      <c r="H50" s="73">
        <v>579.13</v>
      </c>
      <c r="I50" s="46">
        <v>266.58999999999997</v>
      </c>
      <c r="J50" s="46">
        <v>547.07000000000005</v>
      </c>
      <c r="K50" s="46">
        <v>159.89999999999998</v>
      </c>
      <c r="L50" s="46">
        <v>13.1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21.22</v>
      </c>
      <c r="X50">
        <v>0.68</v>
      </c>
      <c r="Y50">
        <v>96.46</v>
      </c>
      <c r="Z50">
        <v>0.96</v>
      </c>
      <c r="AA50">
        <v>48.23</v>
      </c>
      <c r="AB50">
        <v>24.04</v>
      </c>
      <c r="AC50">
        <v>8.77</v>
      </c>
      <c r="AD50">
        <v>0</v>
      </c>
      <c r="AE50">
        <v>0</v>
      </c>
      <c r="AF50">
        <v>0.88</v>
      </c>
      <c r="AG50">
        <v>48.23</v>
      </c>
      <c r="AH50">
        <v>24.12</v>
      </c>
      <c r="AI50">
        <v>2.89</v>
      </c>
      <c r="AJ50">
        <v>1.93</v>
      </c>
      <c r="AK50">
        <v>0.88</v>
      </c>
      <c r="AL50">
        <v>0</v>
      </c>
      <c r="AM50">
        <v>0</v>
      </c>
      <c r="AN50">
        <v>11.72</v>
      </c>
      <c r="AO50">
        <v>241.15</v>
      </c>
      <c r="AP50">
        <v>0.48</v>
      </c>
      <c r="AQ50">
        <v>96.46</v>
      </c>
      <c r="AR50">
        <v>4.82</v>
      </c>
      <c r="AS50">
        <v>24.12</v>
      </c>
      <c r="AT50">
        <v>26.3</v>
      </c>
      <c r="AU50">
        <v>0</v>
      </c>
      <c r="AV50">
        <v>90.67</v>
      </c>
      <c r="AW50">
        <v>0.36</v>
      </c>
      <c r="AX50">
        <v>1.59</v>
      </c>
      <c r="AY50">
        <v>0</v>
      </c>
      <c r="AZ50">
        <v>0</v>
      </c>
      <c r="BA50">
        <v>84.09</v>
      </c>
      <c r="BB50">
        <v>6.75</v>
      </c>
      <c r="BC50">
        <v>0</v>
      </c>
      <c r="BD50">
        <v>27.97</v>
      </c>
      <c r="BE50">
        <v>0.61</v>
      </c>
      <c r="BF50">
        <v>66.739999999999995</v>
      </c>
      <c r="BG50">
        <v>48.23</v>
      </c>
      <c r="BH50">
        <v>26.3</v>
      </c>
      <c r="BI50">
        <v>0</v>
      </c>
      <c r="BJ50">
        <v>24.12</v>
      </c>
      <c r="BK50">
        <v>0.97</v>
      </c>
      <c r="BL50">
        <v>72.34</v>
      </c>
      <c r="BM50">
        <v>6.35</v>
      </c>
      <c r="BN50">
        <v>48.23</v>
      </c>
      <c r="BO50">
        <v>24.12</v>
      </c>
      <c r="BP50">
        <v>0.52</v>
      </c>
      <c r="BQ50">
        <v>164.22</v>
      </c>
      <c r="BR50">
        <v>26.3</v>
      </c>
      <c r="BS50">
        <v>24.12</v>
      </c>
      <c r="BT50">
        <v>48.23</v>
      </c>
      <c r="BU50">
        <v>0</v>
      </c>
      <c r="BV50">
        <v>0</v>
      </c>
      <c r="BW50">
        <v>0</v>
      </c>
      <c r="BX50">
        <v>8.77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10.41</v>
      </c>
      <c r="CE50">
        <v>16.39</v>
      </c>
      <c r="CF50">
        <v>0</v>
      </c>
      <c r="CG50">
        <v>0</v>
      </c>
      <c r="CH50">
        <v>53.05</v>
      </c>
    </row>
    <row r="51" spans="1:86">
      <c r="A51" t="s">
        <v>367</v>
      </c>
      <c r="G51" t="s">
        <v>93</v>
      </c>
      <c r="H51" s="73">
        <v>579.13</v>
      </c>
      <c r="I51" s="46">
        <v>266.58999999999997</v>
      </c>
      <c r="J51" s="46">
        <v>544.31000000000006</v>
      </c>
      <c r="K51" s="46">
        <v>159.89999999999998</v>
      </c>
      <c r="L51" s="46">
        <v>12.530000000000001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21.22</v>
      </c>
      <c r="X51">
        <v>0.68</v>
      </c>
      <c r="Y51">
        <v>96.46</v>
      </c>
      <c r="Z51">
        <v>0.96</v>
      </c>
      <c r="AA51">
        <v>48.23</v>
      </c>
      <c r="AB51">
        <v>24.04</v>
      </c>
      <c r="AC51">
        <v>8.77</v>
      </c>
      <c r="AD51">
        <v>0</v>
      </c>
      <c r="AE51">
        <v>0</v>
      </c>
      <c r="AF51">
        <v>0.88</v>
      </c>
      <c r="AG51">
        <v>48.23</v>
      </c>
      <c r="AH51">
        <v>24.12</v>
      </c>
      <c r="AI51">
        <v>2.89</v>
      </c>
      <c r="AJ51">
        <v>1.93</v>
      </c>
      <c r="AK51">
        <v>0.88</v>
      </c>
      <c r="AL51">
        <v>0</v>
      </c>
      <c r="AM51">
        <v>0</v>
      </c>
      <c r="AN51">
        <v>11.72</v>
      </c>
      <c r="AO51">
        <v>241.15</v>
      </c>
      <c r="AP51">
        <v>0.48</v>
      </c>
      <c r="AQ51">
        <v>96.46</v>
      </c>
      <c r="AR51">
        <v>4.82</v>
      </c>
      <c r="AS51">
        <v>24.12</v>
      </c>
      <c r="AT51">
        <v>26.3</v>
      </c>
      <c r="AU51">
        <v>0</v>
      </c>
      <c r="AV51">
        <v>90.67</v>
      </c>
      <c r="AW51">
        <v>0.36</v>
      </c>
      <c r="AX51">
        <v>1.59</v>
      </c>
      <c r="AY51">
        <v>0</v>
      </c>
      <c r="AZ51">
        <v>0</v>
      </c>
      <c r="BA51">
        <v>84.09</v>
      </c>
      <c r="BB51">
        <v>6.75</v>
      </c>
      <c r="BC51">
        <v>0</v>
      </c>
      <c r="BD51">
        <v>27.97</v>
      </c>
      <c r="BE51">
        <v>0.61</v>
      </c>
      <c r="BF51">
        <v>66.739999999999995</v>
      </c>
      <c r="BG51">
        <v>48.23</v>
      </c>
      <c r="BH51">
        <v>26.3</v>
      </c>
      <c r="BI51">
        <v>0</v>
      </c>
      <c r="BJ51">
        <v>24.12</v>
      </c>
      <c r="BK51">
        <v>0.97</v>
      </c>
      <c r="BL51">
        <v>72.34</v>
      </c>
      <c r="BM51">
        <v>5.78</v>
      </c>
      <c r="BN51">
        <v>48.23</v>
      </c>
      <c r="BO51">
        <v>24.12</v>
      </c>
      <c r="BP51">
        <v>0.52</v>
      </c>
      <c r="BQ51">
        <v>164.22</v>
      </c>
      <c r="BR51">
        <v>26.3</v>
      </c>
      <c r="BS51">
        <v>24.12</v>
      </c>
      <c r="BT51">
        <v>48.23</v>
      </c>
      <c r="BU51">
        <v>0</v>
      </c>
      <c r="BV51">
        <v>0</v>
      </c>
      <c r="BW51">
        <v>0</v>
      </c>
      <c r="BX51">
        <v>8.77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10.41</v>
      </c>
      <c r="CE51">
        <v>13.63</v>
      </c>
      <c r="CF51">
        <v>0</v>
      </c>
      <c r="CG51">
        <v>0</v>
      </c>
      <c r="CH51">
        <v>53.05</v>
      </c>
    </row>
    <row r="52" spans="1:86">
      <c r="A52" t="s">
        <v>368</v>
      </c>
      <c r="G52" t="s">
        <v>94</v>
      </c>
      <c r="H52" s="73">
        <v>579.13</v>
      </c>
      <c r="I52" s="46">
        <v>266.58999999999997</v>
      </c>
      <c r="J52" s="46">
        <v>544.31000000000006</v>
      </c>
      <c r="K52" s="46">
        <v>159.89999999999998</v>
      </c>
      <c r="L52" s="46">
        <v>11.35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21.22</v>
      </c>
      <c r="X52">
        <v>0.68</v>
      </c>
      <c r="Y52">
        <v>96.46</v>
      </c>
      <c r="Z52">
        <v>0.96</v>
      </c>
      <c r="AA52">
        <v>48.23</v>
      </c>
      <c r="AB52">
        <v>24.04</v>
      </c>
      <c r="AC52">
        <v>8.77</v>
      </c>
      <c r="AD52">
        <v>0</v>
      </c>
      <c r="AE52">
        <v>0</v>
      </c>
      <c r="AF52">
        <v>0.88</v>
      </c>
      <c r="AG52">
        <v>48.23</v>
      </c>
      <c r="AH52">
        <v>24.12</v>
      </c>
      <c r="AI52">
        <v>2.89</v>
      </c>
      <c r="AJ52">
        <v>1.93</v>
      </c>
      <c r="AK52">
        <v>0.88</v>
      </c>
      <c r="AL52">
        <v>0</v>
      </c>
      <c r="AM52">
        <v>0</v>
      </c>
      <c r="AN52">
        <v>11.72</v>
      </c>
      <c r="AO52">
        <v>241.15</v>
      </c>
      <c r="AP52">
        <v>0.48</v>
      </c>
      <c r="AQ52">
        <v>96.46</v>
      </c>
      <c r="AR52">
        <v>4.82</v>
      </c>
      <c r="AS52">
        <v>24.12</v>
      </c>
      <c r="AT52">
        <v>26.3</v>
      </c>
      <c r="AU52">
        <v>0</v>
      </c>
      <c r="AV52">
        <v>90.67</v>
      </c>
      <c r="AW52">
        <v>0.36</v>
      </c>
      <c r="AX52">
        <v>1.59</v>
      </c>
      <c r="AY52">
        <v>0</v>
      </c>
      <c r="AZ52">
        <v>0</v>
      </c>
      <c r="BA52">
        <v>84.09</v>
      </c>
      <c r="BB52">
        <v>6.75</v>
      </c>
      <c r="BC52">
        <v>0</v>
      </c>
      <c r="BD52">
        <v>27.97</v>
      </c>
      <c r="BE52">
        <v>0.61</v>
      </c>
      <c r="BF52">
        <v>66.739999999999995</v>
      </c>
      <c r="BG52">
        <v>48.23</v>
      </c>
      <c r="BH52">
        <v>26.3</v>
      </c>
      <c r="BI52">
        <v>0</v>
      </c>
      <c r="BJ52">
        <v>24.12</v>
      </c>
      <c r="BK52">
        <v>0.97</v>
      </c>
      <c r="BL52">
        <v>72.34</v>
      </c>
      <c r="BM52">
        <v>4.5999999999999996</v>
      </c>
      <c r="BN52">
        <v>48.23</v>
      </c>
      <c r="BO52">
        <v>24.12</v>
      </c>
      <c r="BP52">
        <v>0.52</v>
      </c>
      <c r="BQ52">
        <v>164.22</v>
      </c>
      <c r="BR52">
        <v>26.3</v>
      </c>
      <c r="BS52">
        <v>24.12</v>
      </c>
      <c r="BT52">
        <v>48.23</v>
      </c>
      <c r="BU52">
        <v>0</v>
      </c>
      <c r="BV52">
        <v>0</v>
      </c>
      <c r="BW52">
        <v>0</v>
      </c>
      <c r="BX52">
        <v>8.77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10.41</v>
      </c>
      <c r="CE52">
        <v>13.63</v>
      </c>
      <c r="CF52">
        <v>0</v>
      </c>
      <c r="CG52">
        <v>0</v>
      </c>
      <c r="CH52">
        <v>53.05</v>
      </c>
    </row>
    <row r="53" spans="1:86">
      <c r="A53" t="s">
        <v>400</v>
      </c>
      <c r="G53" t="s">
        <v>95</v>
      </c>
      <c r="H53" s="73">
        <v>579.13</v>
      </c>
      <c r="I53" s="46">
        <v>266.58999999999997</v>
      </c>
      <c r="J53" s="46">
        <v>544.31000000000006</v>
      </c>
      <c r="K53" s="46">
        <v>159.89999999999998</v>
      </c>
      <c r="L53" s="46">
        <v>9.75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21.22</v>
      </c>
      <c r="X53">
        <v>0.68</v>
      </c>
      <c r="Y53">
        <v>96.46</v>
      </c>
      <c r="Z53">
        <v>0.96</v>
      </c>
      <c r="AA53">
        <v>48.23</v>
      </c>
      <c r="AB53">
        <v>24.04</v>
      </c>
      <c r="AC53">
        <v>8.77</v>
      </c>
      <c r="AD53">
        <v>0</v>
      </c>
      <c r="AE53">
        <v>0</v>
      </c>
      <c r="AF53">
        <v>0.88</v>
      </c>
      <c r="AG53">
        <v>48.23</v>
      </c>
      <c r="AH53">
        <v>24.12</v>
      </c>
      <c r="AI53">
        <v>2.89</v>
      </c>
      <c r="AJ53">
        <v>1.93</v>
      </c>
      <c r="AK53">
        <v>0.88</v>
      </c>
      <c r="AL53">
        <v>0</v>
      </c>
      <c r="AM53">
        <v>0</v>
      </c>
      <c r="AN53">
        <v>11.72</v>
      </c>
      <c r="AO53">
        <v>241.15</v>
      </c>
      <c r="AP53">
        <v>0.48</v>
      </c>
      <c r="AQ53">
        <v>96.46</v>
      </c>
      <c r="AR53">
        <v>4.82</v>
      </c>
      <c r="AS53">
        <v>24.12</v>
      </c>
      <c r="AT53">
        <v>26.3</v>
      </c>
      <c r="AU53">
        <v>0</v>
      </c>
      <c r="AV53">
        <v>90.67</v>
      </c>
      <c r="AW53">
        <v>0.36</v>
      </c>
      <c r="AX53">
        <v>1.59</v>
      </c>
      <c r="AY53">
        <v>0</v>
      </c>
      <c r="AZ53">
        <v>0</v>
      </c>
      <c r="BA53">
        <v>84.09</v>
      </c>
      <c r="BB53">
        <v>6.75</v>
      </c>
      <c r="BC53">
        <v>0</v>
      </c>
      <c r="BD53">
        <v>27.97</v>
      </c>
      <c r="BE53">
        <v>0.61</v>
      </c>
      <c r="BF53">
        <v>66.739999999999995</v>
      </c>
      <c r="BG53">
        <v>48.23</v>
      </c>
      <c r="BH53">
        <v>26.3</v>
      </c>
      <c r="BI53">
        <v>0</v>
      </c>
      <c r="BJ53">
        <v>24.12</v>
      </c>
      <c r="BK53">
        <v>0.97</v>
      </c>
      <c r="BL53">
        <v>72.34</v>
      </c>
      <c r="BM53">
        <v>3</v>
      </c>
      <c r="BN53">
        <v>48.23</v>
      </c>
      <c r="BO53">
        <v>24.12</v>
      </c>
      <c r="BP53">
        <v>0.52</v>
      </c>
      <c r="BQ53">
        <v>164.22</v>
      </c>
      <c r="BR53">
        <v>26.3</v>
      </c>
      <c r="BS53">
        <v>24.12</v>
      </c>
      <c r="BT53">
        <v>48.23</v>
      </c>
      <c r="BU53">
        <v>0</v>
      </c>
      <c r="BV53">
        <v>0</v>
      </c>
      <c r="BW53">
        <v>0</v>
      </c>
      <c r="BX53">
        <v>8.77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10.41</v>
      </c>
      <c r="CE53">
        <v>13.63</v>
      </c>
      <c r="CF53">
        <v>0</v>
      </c>
      <c r="CG53">
        <v>0</v>
      </c>
      <c r="CH53">
        <v>53.05</v>
      </c>
    </row>
    <row r="54" spans="1:86">
      <c r="A54" t="s">
        <v>399</v>
      </c>
      <c r="G54" t="s">
        <v>96</v>
      </c>
      <c r="H54" s="73">
        <v>579.13</v>
      </c>
      <c r="I54" s="46">
        <v>266.58999999999997</v>
      </c>
      <c r="J54" s="46">
        <v>544.31000000000006</v>
      </c>
      <c r="K54" s="46">
        <v>159.89999999999998</v>
      </c>
      <c r="L54" s="46">
        <v>9.68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21.22</v>
      </c>
      <c r="X54">
        <v>0.68</v>
      </c>
      <c r="Y54">
        <v>96.46</v>
      </c>
      <c r="Z54">
        <v>0.96</v>
      </c>
      <c r="AA54">
        <v>48.23</v>
      </c>
      <c r="AB54">
        <v>24.04</v>
      </c>
      <c r="AC54">
        <v>8.77</v>
      </c>
      <c r="AD54">
        <v>0</v>
      </c>
      <c r="AE54">
        <v>0</v>
      </c>
      <c r="AF54">
        <v>0.88</v>
      </c>
      <c r="AG54">
        <v>48.23</v>
      </c>
      <c r="AH54">
        <v>24.12</v>
      </c>
      <c r="AI54">
        <v>2.89</v>
      </c>
      <c r="AJ54">
        <v>1.93</v>
      </c>
      <c r="AK54">
        <v>0.88</v>
      </c>
      <c r="AL54">
        <v>0</v>
      </c>
      <c r="AM54">
        <v>0</v>
      </c>
      <c r="AN54">
        <v>11.72</v>
      </c>
      <c r="AO54">
        <v>241.15</v>
      </c>
      <c r="AP54">
        <v>0.48</v>
      </c>
      <c r="AQ54">
        <v>96.46</v>
      </c>
      <c r="AR54">
        <v>4.82</v>
      </c>
      <c r="AS54">
        <v>24.12</v>
      </c>
      <c r="AT54">
        <v>26.3</v>
      </c>
      <c r="AU54">
        <v>0</v>
      </c>
      <c r="AV54">
        <v>90.67</v>
      </c>
      <c r="AW54">
        <v>0.36</v>
      </c>
      <c r="AX54">
        <v>1.59</v>
      </c>
      <c r="AY54">
        <v>0</v>
      </c>
      <c r="AZ54">
        <v>0</v>
      </c>
      <c r="BA54">
        <v>84.09</v>
      </c>
      <c r="BB54">
        <v>6.75</v>
      </c>
      <c r="BC54">
        <v>0</v>
      </c>
      <c r="BD54">
        <v>27.97</v>
      </c>
      <c r="BE54">
        <v>0.61</v>
      </c>
      <c r="BF54">
        <v>66.739999999999995</v>
      </c>
      <c r="BG54">
        <v>48.23</v>
      </c>
      <c r="BH54">
        <v>26.3</v>
      </c>
      <c r="BI54">
        <v>0</v>
      </c>
      <c r="BJ54">
        <v>24.12</v>
      </c>
      <c r="BK54">
        <v>0.97</v>
      </c>
      <c r="BL54">
        <v>72.34</v>
      </c>
      <c r="BM54">
        <v>2.93</v>
      </c>
      <c r="BN54">
        <v>48.23</v>
      </c>
      <c r="BO54">
        <v>24.12</v>
      </c>
      <c r="BP54">
        <v>0.52</v>
      </c>
      <c r="BQ54">
        <v>164.22</v>
      </c>
      <c r="BR54">
        <v>26.3</v>
      </c>
      <c r="BS54">
        <v>24.12</v>
      </c>
      <c r="BT54">
        <v>48.23</v>
      </c>
      <c r="BU54">
        <v>0</v>
      </c>
      <c r="BV54">
        <v>0</v>
      </c>
      <c r="BW54">
        <v>0</v>
      </c>
      <c r="BX54">
        <v>8.77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10.41</v>
      </c>
      <c r="CE54">
        <v>13.63</v>
      </c>
      <c r="CF54">
        <v>0</v>
      </c>
      <c r="CG54">
        <v>0</v>
      </c>
      <c r="CH54">
        <v>53.05</v>
      </c>
    </row>
    <row r="55" spans="1:86">
      <c r="A55" t="s">
        <v>401</v>
      </c>
      <c r="G55" t="s">
        <v>97</v>
      </c>
      <c r="H55" s="73">
        <v>579.13</v>
      </c>
      <c r="I55" s="46">
        <v>266.58999999999997</v>
      </c>
      <c r="J55" s="46">
        <v>544.31000000000006</v>
      </c>
      <c r="K55" s="46">
        <v>159.89999999999998</v>
      </c>
      <c r="L55" s="46">
        <v>10.67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21.22</v>
      </c>
      <c r="X55">
        <v>0.68</v>
      </c>
      <c r="Y55">
        <v>96.46</v>
      </c>
      <c r="Z55">
        <v>0.96</v>
      </c>
      <c r="AA55">
        <v>48.23</v>
      </c>
      <c r="AB55">
        <v>24.04</v>
      </c>
      <c r="AC55">
        <v>8.77</v>
      </c>
      <c r="AD55">
        <v>0</v>
      </c>
      <c r="AE55">
        <v>0</v>
      </c>
      <c r="AF55">
        <v>0.88</v>
      </c>
      <c r="AG55">
        <v>48.23</v>
      </c>
      <c r="AH55">
        <v>24.12</v>
      </c>
      <c r="AI55">
        <v>2.89</v>
      </c>
      <c r="AJ55">
        <v>1.93</v>
      </c>
      <c r="AK55">
        <v>0.88</v>
      </c>
      <c r="AL55">
        <v>0</v>
      </c>
      <c r="AM55">
        <v>0</v>
      </c>
      <c r="AN55">
        <v>11.72</v>
      </c>
      <c r="AO55">
        <v>241.15</v>
      </c>
      <c r="AP55">
        <v>0.48</v>
      </c>
      <c r="AQ55">
        <v>96.46</v>
      </c>
      <c r="AR55">
        <v>4.82</v>
      </c>
      <c r="AS55">
        <v>24.12</v>
      </c>
      <c r="AT55">
        <v>26.3</v>
      </c>
      <c r="AU55">
        <v>0</v>
      </c>
      <c r="AV55">
        <v>90.67</v>
      </c>
      <c r="AW55">
        <v>0.36</v>
      </c>
      <c r="AX55">
        <v>1.59</v>
      </c>
      <c r="AY55">
        <v>0</v>
      </c>
      <c r="AZ55">
        <v>0</v>
      </c>
      <c r="BA55">
        <v>84.09</v>
      </c>
      <c r="BB55">
        <v>6.75</v>
      </c>
      <c r="BC55">
        <v>0</v>
      </c>
      <c r="BD55">
        <v>27.97</v>
      </c>
      <c r="BE55">
        <v>0.61</v>
      </c>
      <c r="BF55">
        <v>66.739999999999995</v>
      </c>
      <c r="BG55">
        <v>48.23</v>
      </c>
      <c r="BH55">
        <v>26.3</v>
      </c>
      <c r="BI55">
        <v>0</v>
      </c>
      <c r="BJ55">
        <v>24.12</v>
      </c>
      <c r="BK55">
        <v>0.97</v>
      </c>
      <c r="BL55">
        <v>72.34</v>
      </c>
      <c r="BM55">
        <v>3.92</v>
      </c>
      <c r="BN55">
        <v>48.23</v>
      </c>
      <c r="BO55">
        <v>24.12</v>
      </c>
      <c r="BP55">
        <v>0.52</v>
      </c>
      <c r="BQ55">
        <v>164.22</v>
      </c>
      <c r="BR55">
        <v>26.3</v>
      </c>
      <c r="BS55">
        <v>24.12</v>
      </c>
      <c r="BT55">
        <v>48.23</v>
      </c>
      <c r="BU55">
        <v>0</v>
      </c>
      <c r="BV55">
        <v>0</v>
      </c>
      <c r="BW55">
        <v>0</v>
      </c>
      <c r="BX55">
        <v>8.77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10.41</v>
      </c>
      <c r="CE55">
        <v>13.63</v>
      </c>
      <c r="CF55">
        <v>0</v>
      </c>
      <c r="CG55">
        <v>0</v>
      </c>
      <c r="CH55">
        <v>53.05</v>
      </c>
    </row>
    <row r="56" spans="1:86">
      <c r="A56" t="s">
        <v>401</v>
      </c>
      <c r="G56" t="s">
        <v>98</v>
      </c>
      <c r="H56" s="73">
        <v>579.13</v>
      </c>
      <c r="I56" s="46">
        <v>266.58999999999997</v>
      </c>
      <c r="J56" s="46">
        <v>544.31000000000006</v>
      </c>
      <c r="K56" s="46">
        <v>159.89999999999998</v>
      </c>
      <c r="L56" s="46">
        <v>9.48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21.22</v>
      </c>
      <c r="X56">
        <v>0.68</v>
      </c>
      <c r="Y56">
        <v>96.46</v>
      </c>
      <c r="Z56">
        <v>0.96</v>
      </c>
      <c r="AA56">
        <v>48.23</v>
      </c>
      <c r="AB56">
        <v>24.04</v>
      </c>
      <c r="AC56">
        <v>8.77</v>
      </c>
      <c r="AD56">
        <v>0</v>
      </c>
      <c r="AE56">
        <v>0</v>
      </c>
      <c r="AF56">
        <v>0.88</v>
      </c>
      <c r="AG56">
        <v>48.23</v>
      </c>
      <c r="AH56">
        <v>24.12</v>
      </c>
      <c r="AI56">
        <v>2.89</v>
      </c>
      <c r="AJ56">
        <v>1.93</v>
      </c>
      <c r="AK56">
        <v>0.88</v>
      </c>
      <c r="AL56">
        <v>0</v>
      </c>
      <c r="AM56">
        <v>0</v>
      </c>
      <c r="AN56">
        <v>11.72</v>
      </c>
      <c r="AO56">
        <v>241.15</v>
      </c>
      <c r="AP56">
        <v>0.48</v>
      </c>
      <c r="AQ56">
        <v>96.46</v>
      </c>
      <c r="AR56">
        <v>4.82</v>
      </c>
      <c r="AS56">
        <v>24.12</v>
      </c>
      <c r="AT56">
        <v>26.3</v>
      </c>
      <c r="AU56">
        <v>0</v>
      </c>
      <c r="AV56">
        <v>90.67</v>
      </c>
      <c r="AW56">
        <v>0.36</v>
      </c>
      <c r="AX56">
        <v>1.59</v>
      </c>
      <c r="AY56">
        <v>0</v>
      </c>
      <c r="AZ56">
        <v>0</v>
      </c>
      <c r="BA56">
        <v>84.09</v>
      </c>
      <c r="BB56">
        <v>6.75</v>
      </c>
      <c r="BC56">
        <v>0</v>
      </c>
      <c r="BD56">
        <v>27.97</v>
      </c>
      <c r="BE56">
        <v>0.61</v>
      </c>
      <c r="BF56">
        <v>66.739999999999995</v>
      </c>
      <c r="BG56">
        <v>48.23</v>
      </c>
      <c r="BH56">
        <v>26.3</v>
      </c>
      <c r="BI56">
        <v>0</v>
      </c>
      <c r="BJ56">
        <v>24.12</v>
      </c>
      <c r="BK56">
        <v>0.97</v>
      </c>
      <c r="BL56">
        <v>72.34</v>
      </c>
      <c r="BM56">
        <v>2.73</v>
      </c>
      <c r="BN56">
        <v>48.23</v>
      </c>
      <c r="BO56">
        <v>24.12</v>
      </c>
      <c r="BP56">
        <v>0.52</v>
      </c>
      <c r="BQ56">
        <v>164.22</v>
      </c>
      <c r="BR56">
        <v>26.3</v>
      </c>
      <c r="BS56">
        <v>24.12</v>
      </c>
      <c r="BT56">
        <v>48.23</v>
      </c>
      <c r="BU56">
        <v>0</v>
      </c>
      <c r="BV56">
        <v>0</v>
      </c>
      <c r="BW56">
        <v>0</v>
      </c>
      <c r="BX56">
        <v>8.77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10.41</v>
      </c>
      <c r="CE56">
        <v>13.63</v>
      </c>
      <c r="CF56">
        <v>0</v>
      </c>
      <c r="CG56">
        <v>0</v>
      </c>
      <c r="CH56">
        <v>53.05</v>
      </c>
    </row>
    <row r="57" spans="1:86">
      <c r="G57" t="s">
        <v>99</v>
      </c>
      <c r="H57" s="73">
        <v>579.13</v>
      </c>
      <c r="I57" s="46">
        <v>266.58999999999997</v>
      </c>
      <c r="J57" s="46">
        <v>544.31000000000006</v>
      </c>
      <c r="K57" s="46">
        <v>159.89999999999998</v>
      </c>
      <c r="L57" s="46">
        <v>10.35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21.22</v>
      </c>
      <c r="X57">
        <v>0.68</v>
      </c>
      <c r="Y57">
        <v>96.46</v>
      </c>
      <c r="Z57">
        <v>0.96</v>
      </c>
      <c r="AA57">
        <v>48.23</v>
      </c>
      <c r="AB57">
        <v>24.04</v>
      </c>
      <c r="AC57">
        <v>8.77</v>
      </c>
      <c r="AD57">
        <v>0</v>
      </c>
      <c r="AE57">
        <v>0</v>
      </c>
      <c r="AF57">
        <v>0.88</v>
      </c>
      <c r="AG57">
        <v>48.23</v>
      </c>
      <c r="AH57">
        <v>24.12</v>
      </c>
      <c r="AI57">
        <v>2.89</v>
      </c>
      <c r="AJ57">
        <v>1.93</v>
      </c>
      <c r="AK57">
        <v>0.88</v>
      </c>
      <c r="AL57">
        <v>0</v>
      </c>
      <c r="AM57">
        <v>0</v>
      </c>
      <c r="AN57">
        <v>11.72</v>
      </c>
      <c r="AO57">
        <v>241.15</v>
      </c>
      <c r="AP57">
        <v>0.48</v>
      </c>
      <c r="AQ57">
        <v>96.46</v>
      </c>
      <c r="AR57">
        <v>4.82</v>
      </c>
      <c r="AS57">
        <v>24.12</v>
      </c>
      <c r="AT57">
        <v>26.3</v>
      </c>
      <c r="AU57">
        <v>0</v>
      </c>
      <c r="AV57">
        <v>90.67</v>
      </c>
      <c r="AW57">
        <v>0.36</v>
      </c>
      <c r="AX57">
        <v>1.59</v>
      </c>
      <c r="AY57">
        <v>0</v>
      </c>
      <c r="AZ57">
        <v>0</v>
      </c>
      <c r="BA57">
        <v>84.09</v>
      </c>
      <c r="BB57">
        <v>6.75</v>
      </c>
      <c r="BC57">
        <v>0</v>
      </c>
      <c r="BD57">
        <v>27.97</v>
      </c>
      <c r="BE57">
        <v>0.61</v>
      </c>
      <c r="BF57">
        <v>66.739999999999995</v>
      </c>
      <c r="BG57">
        <v>48.23</v>
      </c>
      <c r="BH57">
        <v>26.3</v>
      </c>
      <c r="BI57">
        <v>0</v>
      </c>
      <c r="BJ57">
        <v>24.12</v>
      </c>
      <c r="BK57">
        <v>0.97</v>
      </c>
      <c r="BL57">
        <v>72.34</v>
      </c>
      <c r="BM57">
        <v>3.6</v>
      </c>
      <c r="BN57">
        <v>48.23</v>
      </c>
      <c r="BO57">
        <v>24.12</v>
      </c>
      <c r="BP57">
        <v>0.52</v>
      </c>
      <c r="BQ57">
        <v>164.22</v>
      </c>
      <c r="BR57">
        <v>26.3</v>
      </c>
      <c r="BS57">
        <v>24.12</v>
      </c>
      <c r="BT57">
        <v>48.23</v>
      </c>
      <c r="BU57">
        <v>0</v>
      </c>
      <c r="BV57">
        <v>0</v>
      </c>
      <c r="BW57">
        <v>0</v>
      </c>
      <c r="BX57">
        <v>8.77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10.41</v>
      </c>
      <c r="CE57">
        <v>13.63</v>
      </c>
      <c r="CF57">
        <v>0</v>
      </c>
      <c r="CG57">
        <v>0</v>
      </c>
      <c r="CH57">
        <v>53.05</v>
      </c>
    </row>
    <row r="58" spans="1:86">
      <c r="G58" t="s">
        <v>100</v>
      </c>
      <c r="H58" s="73">
        <v>579.13</v>
      </c>
      <c r="I58" s="46">
        <v>266.58999999999997</v>
      </c>
      <c r="J58" s="46">
        <v>544.31000000000006</v>
      </c>
      <c r="K58" s="46">
        <v>159.89999999999998</v>
      </c>
      <c r="L58" s="46">
        <v>11.71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21.22</v>
      </c>
      <c r="X58">
        <v>0.68</v>
      </c>
      <c r="Y58">
        <v>96.46</v>
      </c>
      <c r="Z58">
        <v>0.96</v>
      </c>
      <c r="AA58">
        <v>48.23</v>
      </c>
      <c r="AB58">
        <v>24.04</v>
      </c>
      <c r="AC58">
        <v>8.77</v>
      </c>
      <c r="AD58">
        <v>0</v>
      </c>
      <c r="AE58">
        <v>0</v>
      </c>
      <c r="AF58">
        <v>0.88</v>
      </c>
      <c r="AG58">
        <v>48.23</v>
      </c>
      <c r="AH58">
        <v>24.12</v>
      </c>
      <c r="AI58">
        <v>2.89</v>
      </c>
      <c r="AJ58">
        <v>1.93</v>
      </c>
      <c r="AK58">
        <v>0.88</v>
      </c>
      <c r="AL58">
        <v>0</v>
      </c>
      <c r="AM58">
        <v>0</v>
      </c>
      <c r="AN58">
        <v>11.72</v>
      </c>
      <c r="AO58">
        <v>241.15</v>
      </c>
      <c r="AP58">
        <v>0.48</v>
      </c>
      <c r="AQ58">
        <v>96.46</v>
      </c>
      <c r="AR58">
        <v>4.82</v>
      </c>
      <c r="AS58">
        <v>24.12</v>
      </c>
      <c r="AT58">
        <v>26.3</v>
      </c>
      <c r="AU58">
        <v>0</v>
      </c>
      <c r="AV58">
        <v>90.67</v>
      </c>
      <c r="AW58">
        <v>0.36</v>
      </c>
      <c r="AX58">
        <v>1.59</v>
      </c>
      <c r="AY58">
        <v>0</v>
      </c>
      <c r="AZ58">
        <v>0</v>
      </c>
      <c r="BA58">
        <v>84.09</v>
      </c>
      <c r="BB58">
        <v>6.75</v>
      </c>
      <c r="BC58">
        <v>0</v>
      </c>
      <c r="BD58">
        <v>27.97</v>
      </c>
      <c r="BE58">
        <v>0.61</v>
      </c>
      <c r="BF58">
        <v>66.739999999999995</v>
      </c>
      <c r="BG58">
        <v>48.23</v>
      </c>
      <c r="BH58">
        <v>26.3</v>
      </c>
      <c r="BI58">
        <v>0</v>
      </c>
      <c r="BJ58">
        <v>24.12</v>
      </c>
      <c r="BK58">
        <v>0.97</v>
      </c>
      <c r="BL58">
        <v>72.34</v>
      </c>
      <c r="BM58">
        <v>4.96</v>
      </c>
      <c r="BN58">
        <v>48.23</v>
      </c>
      <c r="BO58">
        <v>24.12</v>
      </c>
      <c r="BP58">
        <v>0.52</v>
      </c>
      <c r="BQ58">
        <v>164.22</v>
      </c>
      <c r="BR58">
        <v>26.3</v>
      </c>
      <c r="BS58">
        <v>24.12</v>
      </c>
      <c r="BT58">
        <v>48.23</v>
      </c>
      <c r="BU58">
        <v>0</v>
      </c>
      <c r="BV58">
        <v>0</v>
      </c>
      <c r="BW58">
        <v>0</v>
      </c>
      <c r="BX58">
        <v>8.77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10.41</v>
      </c>
      <c r="CE58">
        <v>13.63</v>
      </c>
      <c r="CF58">
        <v>0</v>
      </c>
      <c r="CG58">
        <v>0</v>
      </c>
      <c r="CH58">
        <v>53.05</v>
      </c>
    </row>
    <row r="59" spans="1:86">
      <c r="G59" t="s">
        <v>101</v>
      </c>
      <c r="H59" s="73">
        <v>579.13</v>
      </c>
      <c r="I59" s="46">
        <v>266.58999999999997</v>
      </c>
      <c r="J59" s="46">
        <v>544.31000000000006</v>
      </c>
      <c r="K59" s="46">
        <v>159.89999999999998</v>
      </c>
      <c r="L59" s="46">
        <v>12.43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21.22</v>
      </c>
      <c r="X59">
        <v>0.68</v>
      </c>
      <c r="Y59">
        <v>96.46</v>
      </c>
      <c r="Z59">
        <v>0.96</v>
      </c>
      <c r="AA59">
        <v>48.23</v>
      </c>
      <c r="AB59">
        <v>24.04</v>
      </c>
      <c r="AC59">
        <v>8.77</v>
      </c>
      <c r="AD59">
        <v>0</v>
      </c>
      <c r="AE59">
        <v>0</v>
      </c>
      <c r="AF59">
        <v>0.88</v>
      </c>
      <c r="AG59">
        <v>48.23</v>
      </c>
      <c r="AH59">
        <v>24.12</v>
      </c>
      <c r="AI59">
        <v>2.89</v>
      </c>
      <c r="AJ59">
        <v>1.93</v>
      </c>
      <c r="AK59">
        <v>0.88</v>
      </c>
      <c r="AL59">
        <v>0</v>
      </c>
      <c r="AM59">
        <v>0</v>
      </c>
      <c r="AN59">
        <v>11.72</v>
      </c>
      <c r="AO59">
        <v>241.15</v>
      </c>
      <c r="AP59">
        <v>0.48</v>
      </c>
      <c r="AQ59">
        <v>96.46</v>
      </c>
      <c r="AR59">
        <v>4.82</v>
      </c>
      <c r="AS59">
        <v>24.12</v>
      </c>
      <c r="AT59">
        <v>26.3</v>
      </c>
      <c r="AU59">
        <v>0</v>
      </c>
      <c r="AV59">
        <v>90.67</v>
      </c>
      <c r="AW59">
        <v>0.36</v>
      </c>
      <c r="AX59">
        <v>1.59</v>
      </c>
      <c r="AY59">
        <v>0</v>
      </c>
      <c r="AZ59">
        <v>0</v>
      </c>
      <c r="BA59">
        <v>84.09</v>
      </c>
      <c r="BB59">
        <v>6.75</v>
      </c>
      <c r="BC59">
        <v>0</v>
      </c>
      <c r="BD59">
        <v>27.97</v>
      </c>
      <c r="BE59">
        <v>0.61</v>
      </c>
      <c r="BF59">
        <v>66.739999999999995</v>
      </c>
      <c r="BG59">
        <v>48.23</v>
      </c>
      <c r="BH59">
        <v>26.3</v>
      </c>
      <c r="BI59">
        <v>0</v>
      </c>
      <c r="BJ59">
        <v>24.12</v>
      </c>
      <c r="BK59">
        <v>0.97</v>
      </c>
      <c r="BL59">
        <v>72.34</v>
      </c>
      <c r="BM59">
        <v>5.68</v>
      </c>
      <c r="BN59">
        <v>48.23</v>
      </c>
      <c r="BO59">
        <v>24.12</v>
      </c>
      <c r="BP59">
        <v>0.52</v>
      </c>
      <c r="BQ59">
        <v>164.22</v>
      </c>
      <c r="BR59">
        <v>26.3</v>
      </c>
      <c r="BS59">
        <v>24.12</v>
      </c>
      <c r="BT59">
        <v>48.23</v>
      </c>
      <c r="BU59">
        <v>0</v>
      </c>
      <c r="BV59">
        <v>0</v>
      </c>
      <c r="BW59">
        <v>0</v>
      </c>
      <c r="BX59">
        <v>8.77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10.41</v>
      </c>
      <c r="CE59">
        <v>13.63</v>
      </c>
      <c r="CF59">
        <v>0</v>
      </c>
      <c r="CG59">
        <v>0</v>
      </c>
      <c r="CH59">
        <v>53.05</v>
      </c>
    </row>
    <row r="60" spans="1:86">
      <c r="G60" t="s">
        <v>102</v>
      </c>
      <c r="H60" s="73">
        <v>579.13</v>
      </c>
      <c r="I60" s="46">
        <v>266.58999999999997</v>
      </c>
      <c r="J60" s="46">
        <v>544.31000000000006</v>
      </c>
      <c r="K60" s="46">
        <v>159.89999999999998</v>
      </c>
      <c r="L60" s="46">
        <v>12.280000000000001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21.22</v>
      </c>
      <c r="X60">
        <v>0.68</v>
      </c>
      <c r="Y60">
        <v>96.46</v>
      </c>
      <c r="Z60">
        <v>0.96</v>
      </c>
      <c r="AA60">
        <v>48.23</v>
      </c>
      <c r="AB60">
        <v>24.04</v>
      </c>
      <c r="AC60">
        <v>8.77</v>
      </c>
      <c r="AD60">
        <v>0</v>
      </c>
      <c r="AE60">
        <v>0</v>
      </c>
      <c r="AF60">
        <v>0.88</v>
      </c>
      <c r="AG60">
        <v>48.23</v>
      </c>
      <c r="AH60">
        <v>24.12</v>
      </c>
      <c r="AI60">
        <v>2.89</v>
      </c>
      <c r="AJ60">
        <v>1.93</v>
      </c>
      <c r="AK60">
        <v>0.88</v>
      </c>
      <c r="AL60">
        <v>0</v>
      </c>
      <c r="AM60">
        <v>0</v>
      </c>
      <c r="AN60">
        <v>11.72</v>
      </c>
      <c r="AO60">
        <v>241.15</v>
      </c>
      <c r="AP60">
        <v>0.48</v>
      </c>
      <c r="AQ60">
        <v>96.46</v>
      </c>
      <c r="AR60">
        <v>4.82</v>
      </c>
      <c r="AS60">
        <v>24.12</v>
      </c>
      <c r="AT60">
        <v>26.3</v>
      </c>
      <c r="AU60">
        <v>0</v>
      </c>
      <c r="AV60">
        <v>90.67</v>
      </c>
      <c r="AW60">
        <v>0.36</v>
      </c>
      <c r="AX60">
        <v>1.59</v>
      </c>
      <c r="AY60">
        <v>0</v>
      </c>
      <c r="AZ60">
        <v>0</v>
      </c>
      <c r="BA60">
        <v>84.09</v>
      </c>
      <c r="BB60">
        <v>6.75</v>
      </c>
      <c r="BC60">
        <v>0</v>
      </c>
      <c r="BD60">
        <v>27.97</v>
      </c>
      <c r="BE60">
        <v>0.61</v>
      </c>
      <c r="BF60">
        <v>66.739999999999995</v>
      </c>
      <c r="BG60">
        <v>48.23</v>
      </c>
      <c r="BH60">
        <v>26.3</v>
      </c>
      <c r="BI60">
        <v>0</v>
      </c>
      <c r="BJ60">
        <v>24.12</v>
      </c>
      <c r="BK60">
        <v>0.97</v>
      </c>
      <c r="BL60">
        <v>72.34</v>
      </c>
      <c r="BM60">
        <v>5.53</v>
      </c>
      <c r="BN60">
        <v>48.23</v>
      </c>
      <c r="BO60">
        <v>24.12</v>
      </c>
      <c r="BP60">
        <v>0.52</v>
      </c>
      <c r="BQ60">
        <v>164.22</v>
      </c>
      <c r="BR60">
        <v>26.3</v>
      </c>
      <c r="BS60">
        <v>24.12</v>
      </c>
      <c r="BT60">
        <v>48.23</v>
      </c>
      <c r="BU60">
        <v>0</v>
      </c>
      <c r="BV60">
        <v>0</v>
      </c>
      <c r="BW60">
        <v>0</v>
      </c>
      <c r="BX60">
        <v>8.77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10.41</v>
      </c>
      <c r="CE60">
        <v>13.63</v>
      </c>
      <c r="CF60">
        <v>0</v>
      </c>
      <c r="CG60">
        <v>0</v>
      </c>
      <c r="CH60">
        <v>53.05</v>
      </c>
    </row>
    <row r="61" spans="1:86">
      <c r="G61" t="s">
        <v>103</v>
      </c>
      <c r="H61" s="73">
        <v>579.13</v>
      </c>
      <c r="I61" s="46">
        <v>266.58999999999997</v>
      </c>
      <c r="J61" s="46">
        <v>544.31000000000006</v>
      </c>
      <c r="K61" s="46">
        <v>159.89999999999998</v>
      </c>
      <c r="L61" s="46">
        <v>12.75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21.22</v>
      </c>
      <c r="X61">
        <v>0.68</v>
      </c>
      <c r="Y61">
        <v>96.46</v>
      </c>
      <c r="Z61">
        <v>0.96</v>
      </c>
      <c r="AA61">
        <v>48.23</v>
      </c>
      <c r="AB61">
        <v>24.04</v>
      </c>
      <c r="AC61">
        <v>8.77</v>
      </c>
      <c r="AD61">
        <v>0</v>
      </c>
      <c r="AE61">
        <v>0</v>
      </c>
      <c r="AF61">
        <v>0.88</v>
      </c>
      <c r="AG61">
        <v>48.23</v>
      </c>
      <c r="AH61">
        <v>24.12</v>
      </c>
      <c r="AI61">
        <v>2.89</v>
      </c>
      <c r="AJ61">
        <v>1.93</v>
      </c>
      <c r="AK61">
        <v>0.88</v>
      </c>
      <c r="AL61">
        <v>0</v>
      </c>
      <c r="AM61">
        <v>0</v>
      </c>
      <c r="AN61">
        <v>11.72</v>
      </c>
      <c r="AO61">
        <v>241.15</v>
      </c>
      <c r="AP61">
        <v>0.48</v>
      </c>
      <c r="AQ61">
        <v>96.46</v>
      </c>
      <c r="AR61">
        <v>4.82</v>
      </c>
      <c r="AS61">
        <v>24.12</v>
      </c>
      <c r="AT61">
        <v>26.3</v>
      </c>
      <c r="AU61">
        <v>0</v>
      </c>
      <c r="AV61">
        <v>90.67</v>
      </c>
      <c r="AW61">
        <v>0.36</v>
      </c>
      <c r="AX61">
        <v>1.59</v>
      </c>
      <c r="AY61">
        <v>0</v>
      </c>
      <c r="AZ61">
        <v>0</v>
      </c>
      <c r="BA61">
        <v>84.09</v>
      </c>
      <c r="BB61">
        <v>6.75</v>
      </c>
      <c r="BC61">
        <v>0</v>
      </c>
      <c r="BD61">
        <v>27.97</v>
      </c>
      <c r="BE61">
        <v>0.61</v>
      </c>
      <c r="BF61">
        <v>66.739999999999995</v>
      </c>
      <c r="BG61">
        <v>48.23</v>
      </c>
      <c r="BH61">
        <v>26.3</v>
      </c>
      <c r="BI61">
        <v>0</v>
      </c>
      <c r="BJ61">
        <v>24.12</v>
      </c>
      <c r="BK61">
        <v>0.97</v>
      </c>
      <c r="BL61">
        <v>72.34</v>
      </c>
      <c r="BM61">
        <v>6</v>
      </c>
      <c r="BN61">
        <v>48.23</v>
      </c>
      <c r="BO61">
        <v>24.12</v>
      </c>
      <c r="BP61">
        <v>0.52</v>
      </c>
      <c r="BQ61">
        <v>164.22</v>
      </c>
      <c r="BR61">
        <v>26.3</v>
      </c>
      <c r="BS61">
        <v>24.12</v>
      </c>
      <c r="BT61">
        <v>48.23</v>
      </c>
      <c r="BU61">
        <v>0</v>
      </c>
      <c r="BV61">
        <v>0</v>
      </c>
      <c r="BW61">
        <v>0</v>
      </c>
      <c r="BX61">
        <v>8.77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10.41</v>
      </c>
      <c r="CE61">
        <v>13.63</v>
      </c>
      <c r="CF61">
        <v>0</v>
      </c>
      <c r="CG61">
        <v>0</v>
      </c>
      <c r="CH61">
        <v>53.05</v>
      </c>
    </row>
    <row r="62" spans="1:86">
      <c r="G62" t="s">
        <v>104</v>
      </c>
      <c r="H62" s="73">
        <v>579.13</v>
      </c>
      <c r="I62" s="46">
        <v>266.58999999999997</v>
      </c>
      <c r="J62" s="46">
        <v>544.31000000000006</v>
      </c>
      <c r="K62" s="46">
        <v>159.89999999999998</v>
      </c>
      <c r="L62" s="46">
        <v>14.33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21.22</v>
      </c>
      <c r="X62">
        <v>0.68</v>
      </c>
      <c r="Y62">
        <v>96.46</v>
      </c>
      <c r="Z62">
        <v>0.96</v>
      </c>
      <c r="AA62">
        <v>48.23</v>
      </c>
      <c r="AB62">
        <v>24.04</v>
      </c>
      <c r="AC62">
        <v>8.77</v>
      </c>
      <c r="AD62">
        <v>0</v>
      </c>
      <c r="AE62">
        <v>0</v>
      </c>
      <c r="AF62">
        <v>0.88</v>
      </c>
      <c r="AG62">
        <v>48.23</v>
      </c>
      <c r="AH62">
        <v>24.12</v>
      </c>
      <c r="AI62">
        <v>2.89</v>
      </c>
      <c r="AJ62">
        <v>1.93</v>
      </c>
      <c r="AK62">
        <v>0.88</v>
      </c>
      <c r="AL62">
        <v>0</v>
      </c>
      <c r="AM62">
        <v>0</v>
      </c>
      <c r="AN62">
        <v>11.72</v>
      </c>
      <c r="AO62">
        <v>241.15</v>
      </c>
      <c r="AP62">
        <v>0.48</v>
      </c>
      <c r="AQ62">
        <v>96.46</v>
      </c>
      <c r="AR62">
        <v>4.82</v>
      </c>
      <c r="AS62">
        <v>24.12</v>
      </c>
      <c r="AT62">
        <v>26.3</v>
      </c>
      <c r="AU62">
        <v>0</v>
      </c>
      <c r="AV62">
        <v>90.67</v>
      </c>
      <c r="AW62">
        <v>0.36</v>
      </c>
      <c r="AX62">
        <v>1.59</v>
      </c>
      <c r="AY62">
        <v>0</v>
      </c>
      <c r="AZ62">
        <v>0</v>
      </c>
      <c r="BA62">
        <v>84.09</v>
      </c>
      <c r="BB62">
        <v>6.75</v>
      </c>
      <c r="BC62">
        <v>0</v>
      </c>
      <c r="BD62">
        <v>27.97</v>
      </c>
      <c r="BE62">
        <v>0.61</v>
      </c>
      <c r="BF62">
        <v>66.739999999999995</v>
      </c>
      <c r="BG62">
        <v>48.23</v>
      </c>
      <c r="BH62">
        <v>26.3</v>
      </c>
      <c r="BI62">
        <v>0</v>
      </c>
      <c r="BJ62">
        <v>24.12</v>
      </c>
      <c r="BK62">
        <v>0.97</v>
      </c>
      <c r="BL62">
        <v>72.34</v>
      </c>
      <c r="BM62">
        <v>7.58</v>
      </c>
      <c r="BN62">
        <v>48.23</v>
      </c>
      <c r="BO62">
        <v>24.12</v>
      </c>
      <c r="BP62">
        <v>0.52</v>
      </c>
      <c r="BQ62">
        <v>164.22</v>
      </c>
      <c r="BR62">
        <v>26.3</v>
      </c>
      <c r="BS62">
        <v>24.12</v>
      </c>
      <c r="BT62">
        <v>48.23</v>
      </c>
      <c r="BU62">
        <v>0</v>
      </c>
      <c r="BV62">
        <v>0</v>
      </c>
      <c r="BW62">
        <v>0</v>
      </c>
      <c r="BX62">
        <v>8.77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10.41</v>
      </c>
      <c r="CE62">
        <v>13.63</v>
      </c>
      <c r="CF62">
        <v>0</v>
      </c>
      <c r="CG62">
        <v>0</v>
      </c>
      <c r="CH62">
        <v>53.05</v>
      </c>
    </row>
    <row r="63" spans="1:86">
      <c r="G63" t="s">
        <v>105</v>
      </c>
      <c r="H63" s="73">
        <v>580.08999999999992</v>
      </c>
      <c r="I63" s="46">
        <v>266.58999999999997</v>
      </c>
      <c r="J63" s="46">
        <v>540.63000000000011</v>
      </c>
      <c r="K63" s="46">
        <v>159.89999999999998</v>
      </c>
      <c r="L63" s="46">
        <v>11.379999999999999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21.22</v>
      </c>
      <c r="X63">
        <v>0.68</v>
      </c>
      <c r="Y63">
        <v>96.46</v>
      </c>
      <c r="Z63">
        <v>0.96</v>
      </c>
      <c r="AA63">
        <v>48.23</v>
      </c>
      <c r="AB63">
        <v>24.04</v>
      </c>
      <c r="AC63">
        <v>8.77</v>
      </c>
      <c r="AD63">
        <v>0</v>
      </c>
      <c r="AE63">
        <v>0</v>
      </c>
      <c r="AF63">
        <v>0.88</v>
      </c>
      <c r="AG63">
        <v>48.23</v>
      </c>
      <c r="AH63">
        <v>24.12</v>
      </c>
      <c r="AI63">
        <v>2.89</v>
      </c>
      <c r="AJ63">
        <v>1.93</v>
      </c>
      <c r="AK63">
        <v>0.88</v>
      </c>
      <c r="AL63">
        <v>0</v>
      </c>
      <c r="AM63">
        <v>0</v>
      </c>
      <c r="AN63">
        <v>11.72</v>
      </c>
      <c r="AO63">
        <v>241.15</v>
      </c>
      <c r="AP63">
        <v>0.48</v>
      </c>
      <c r="AQ63">
        <v>96.46</v>
      </c>
      <c r="AR63">
        <v>4.82</v>
      </c>
      <c r="AS63">
        <v>24.12</v>
      </c>
      <c r="AT63">
        <v>26.3</v>
      </c>
      <c r="AU63">
        <v>0.96</v>
      </c>
      <c r="AV63">
        <v>90.67</v>
      </c>
      <c r="AW63">
        <v>0.36</v>
      </c>
      <c r="AX63">
        <v>1.59</v>
      </c>
      <c r="AY63">
        <v>0</v>
      </c>
      <c r="AZ63">
        <v>0</v>
      </c>
      <c r="BA63">
        <v>84.09</v>
      </c>
      <c r="BB63">
        <v>6.75</v>
      </c>
      <c r="BC63">
        <v>0</v>
      </c>
      <c r="BD63">
        <v>27.97</v>
      </c>
      <c r="BE63">
        <v>0.61</v>
      </c>
      <c r="BF63">
        <v>66.739999999999995</v>
      </c>
      <c r="BG63">
        <v>48.23</v>
      </c>
      <c r="BH63">
        <v>26.3</v>
      </c>
      <c r="BI63">
        <v>0</v>
      </c>
      <c r="BJ63">
        <v>24.12</v>
      </c>
      <c r="BK63">
        <v>0.97</v>
      </c>
      <c r="BL63">
        <v>72.34</v>
      </c>
      <c r="BM63">
        <v>4.63</v>
      </c>
      <c r="BN63">
        <v>48.23</v>
      </c>
      <c r="BO63">
        <v>24.12</v>
      </c>
      <c r="BP63">
        <v>0.52</v>
      </c>
      <c r="BQ63">
        <v>164.22</v>
      </c>
      <c r="BR63">
        <v>26.3</v>
      </c>
      <c r="BS63">
        <v>24.12</v>
      </c>
      <c r="BT63">
        <v>48.23</v>
      </c>
      <c r="BU63">
        <v>0</v>
      </c>
      <c r="BV63">
        <v>0</v>
      </c>
      <c r="BW63">
        <v>0</v>
      </c>
      <c r="BX63">
        <v>8.77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10.41</v>
      </c>
      <c r="CE63">
        <v>9.9499999999999993</v>
      </c>
      <c r="CF63">
        <v>0</v>
      </c>
      <c r="CG63">
        <v>0</v>
      </c>
      <c r="CH63">
        <v>53.05</v>
      </c>
    </row>
    <row r="64" spans="1:86">
      <c r="G64" t="s">
        <v>106</v>
      </c>
      <c r="H64" s="73">
        <v>580.08999999999992</v>
      </c>
      <c r="I64" s="46">
        <v>266.58999999999997</v>
      </c>
      <c r="J64" s="46">
        <v>540.63000000000011</v>
      </c>
      <c r="K64" s="46">
        <v>159.89999999999998</v>
      </c>
      <c r="L64" s="46">
        <v>10.1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21.22</v>
      </c>
      <c r="X64">
        <v>0.68</v>
      </c>
      <c r="Y64">
        <v>96.46</v>
      </c>
      <c r="Z64">
        <v>0.96</v>
      </c>
      <c r="AA64">
        <v>48.23</v>
      </c>
      <c r="AB64">
        <v>24.04</v>
      </c>
      <c r="AC64">
        <v>8.77</v>
      </c>
      <c r="AD64">
        <v>0</v>
      </c>
      <c r="AE64">
        <v>0</v>
      </c>
      <c r="AF64">
        <v>0.88</v>
      </c>
      <c r="AG64">
        <v>48.23</v>
      </c>
      <c r="AH64">
        <v>24.12</v>
      </c>
      <c r="AI64">
        <v>2.89</v>
      </c>
      <c r="AJ64">
        <v>1.93</v>
      </c>
      <c r="AK64">
        <v>0.88</v>
      </c>
      <c r="AL64">
        <v>0</v>
      </c>
      <c r="AM64">
        <v>0</v>
      </c>
      <c r="AN64">
        <v>11.72</v>
      </c>
      <c r="AO64">
        <v>241.15</v>
      </c>
      <c r="AP64">
        <v>0.48</v>
      </c>
      <c r="AQ64">
        <v>96.46</v>
      </c>
      <c r="AR64">
        <v>4.82</v>
      </c>
      <c r="AS64">
        <v>24.12</v>
      </c>
      <c r="AT64">
        <v>26.3</v>
      </c>
      <c r="AU64">
        <v>0.96</v>
      </c>
      <c r="AV64">
        <v>90.67</v>
      </c>
      <c r="AW64">
        <v>0.36</v>
      </c>
      <c r="AX64">
        <v>1.59</v>
      </c>
      <c r="AY64">
        <v>0</v>
      </c>
      <c r="AZ64">
        <v>0</v>
      </c>
      <c r="BA64">
        <v>84.09</v>
      </c>
      <c r="BB64">
        <v>6.75</v>
      </c>
      <c r="BC64">
        <v>0</v>
      </c>
      <c r="BD64">
        <v>27.97</v>
      </c>
      <c r="BE64">
        <v>0.61</v>
      </c>
      <c r="BF64">
        <v>66.739999999999995</v>
      </c>
      <c r="BG64">
        <v>48.23</v>
      </c>
      <c r="BH64">
        <v>26.3</v>
      </c>
      <c r="BI64">
        <v>0</v>
      </c>
      <c r="BJ64">
        <v>24.12</v>
      </c>
      <c r="BK64">
        <v>0.97</v>
      </c>
      <c r="BL64">
        <v>72.34</v>
      </c>
      <c r="BM64">
        <v>3.35</v>
      </c>
      <c r="BN64">
        <v>48.23</v>
      </c>
      <c r="BO64">
        <v>24.12</v>
      </c>
      <c r="BP64">
        <v>0.52</v>
      </c>
      <c r="BQ64">
        <v>164.22</v>
      </c>
      <c r="BR64">
        <v>26.3</v>
      </c>
      <c r="BS64">
        <v>24.12</v>
      </c>
      <c r="BT64">
        <v>48.23</v>
      </c>
      <c r="BU64">
        <v>0</v>
      </c>
      <c r="BV64">
        <v>0</v>
      </c>
      <c r="BW64">
        <v>0</v>
      </c>
      <c r="BX64">
        <v>8.77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10.41</v>
      </c>
      <c r="CE64">
        <v>9.9499999999999993</v>
      </c>
      <c r="CF64">
        <v>0</v>
      </c>
      <c r="CG64">
        <v>0</v>
      </c>
      <c r="CH64">
        <v>53.05</v>
      </c>
    </row>
    <row r="65" spans="7:86">
      <c r="G65" t="s">
        <v>107</v>
      </c>
      <c r="H65" s="73">
        <v>580.08999999999992</v>
      </c>
      <c r="I65" s="46">
        <v>266.58999999999997</v>
      </c>
      <c r="J65" s="46">
        <v>540.63000000000011</v>
      </c>
      <c r="K65" s="46">
        <v>159.89999999999998</v>
      </c>
      <c r="L65" s="46">
        <v>9.2799999999999994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21.22</v>
      </c>
      <c r="X65">
        <v>0.68</v>
      </c>
      <c r="Y65">
        <v>96.46</v>
      </c>
      <c r="Z65">
        <v>0.96</v>
      </c>
      <c r="AA65">
        <v>48.23</v>
      </c>
      <c r="AB65">
        <v>24.04</v>
      </c>
      <c r="AC65">
        <v>8.77</v>
      </c>
      <c r="AD65">
        <v>0</v>
      </c>
      <c r="AE65">
        <v>0</v>
      </c>
      <c r="AF65">
        <v>0.88</v>
      </c>
      <c r="AG65">
        <v>48.23</v>
      </c>
      <c r="AH65">
        <v>24.12</v>
      </c>
      <c r="AI65">
        <v>2.89</v>
      </c>
      <c r="AJ65">
        <v>1.93</v>
      </c>
      <c r="AK65">
        <v>0.88</v>
      </c>
      <c r="AL65">
        <v>0</v>
      </c>
      <c r="AM65">
        <v>0</v>
      </c>
      <c r="AN65">
        <v>11.72</v>
      </c>
      <c r="AO65">
        <v>241.15</v>
      </c>
      <c r="AP65">
        <v>0.48</v>
      </c>
      <c r="AQ65">
        <v>96.46</v>
      </c>
      <c r="AR65">
        <v>4.82</v>
      </c>
      <c r="AS65">
        <v>24.12</v>
      </c>
      <c r="AT65">
        <v>26.3</v>
      </c>
      <c r="AU65">
        <v>0.96</v>
      </c>
      <c r="AV65">
        <v>90.67</v>
      </c>
      <c r="AW65">
        <v>0.36</v>
      </c>
      <c r="AX65">
        <v>1.59</v>
      </c>
      <c r="AY65">
        <v>0</v>
      </c>
      <c r="AZ65">
        <v>0</v>
      </c>
      <c r="BA65">
        <v>84.09</v>
      </c>
      <c r="BB65">
        <v>6.75</v>
      </c>
      <c r="BC65">
        <v>0</v>
      </c>
      <c r="BD65">
        <v>27.97</v>
      </c>
      <c r="BE65">
        <v>0.61</v>
      </c>
      <c r="BF65">
        <v>66.739999999999995</v>
      </c>
      <c r="BG65">
        <v>48.23</v>
      </c>
      <c r="BH65">
        <v>26.3</v>
      </c>
      <c r="BI65">
        <v>0</v>
      </c>
      <c r="BJ65">
        <v>24.12</v>
      </c>
      <c r="BK65">
        <v>0.97</v>
      </c>
      <c r="BL65">
        <v>72.34</v>
      </c>
      <c r="BM65">
        <v>2.5299999999999998</v>
      </c>
      <c r="BN65">
        <v>48.23</v>
      </c>
      <c r="BO65">
        <v>24.12</v>
      </c>
      <c r="BP65">
        <v>0.52</v>
      </c>
      <c r="BQ65">
        <v>164.22</v>
      </c>
      <c r="BR65">
        <v>26.3</v>
      </c>
      <c r="BS65">
        <v>24.12</v>
      </c>
      <c r="BT65">
        <v>48.23</v>
      </c>
      <c r="BU65">
        <v>0</v>
      </c>
      <c r="BV65">
        <v>0</v>
      </c>
      <c r="BW65">
        <v>0</v>
      </c>
      <c r="BX65">
        <v>8.77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10.41</v>
      </c>
      <c r="CE65">
        <v>9.9499999999999993</v>
      </c>
      <c r="CF65">
        <v>0</v>
      </c>
      <c r="CG65">
        <v>0</v>
      </c>
      <c r="CH65">
        <v>53.05</v>
      </c>
    </row>
    <row r="66" spans="7:86">
      <c r="G66" t="s">
        <v>108</v>
      </c>
      <c r="H66" s="73">
        <v>582.02</v>
      </c>
      <c r="I66" s="46">
        <v>266.58999999999997</v>
      </c>
      <c r="J66" s="46">
        <v>540.63000000000011</v>
      </c>
      <c r="K66" s="46">
        <v>159.89999999999998</v>
      </c>
      <c r="L66" s="46">
        <v>9.0500000000000007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21.22</v>
      </c>
      <c r="X66">
        <v>0.68</v>
      </c>
      <c r="Y66">
        <v>96.46</v>
      </c>
      <c r="Z66">
        <v>0.96</v>
      </c>
      <c r="AA66">
        <v>48.23</v>
      </c>
      <c r="AB66">
        <v>24.04</v>
      </c>
      <c r="AC66">
        <v>8.77</v>
      </c>
      <c r="AD66">
        <v>0</v>
      </c>
      <c r="AE66">
        <v>0</v>
      </c>
      <c r="AF66">
        <v>0.88</v>
      </c>
      <c r="AG66">
        <v>48.23</v>
      </c>
      <c r="AH66">
        <v>24.12</v>
      </c>
      <c r="AI66">
        <v>2.89</v>
      </c>
      <c r="AJ66">
        <v>1.93</v>
      </c>
      <c r="AK66">
        <v>0.88</v>
      </c>
      <c r="AL66">
        <v>0</v>
      </c>
      <c r="AM66">
        <v>0</v>
      </c>
      <c r="AN66">
        <v>11.72</v>
      </c>
      <c r="AO66">
        <v>241.15</v>
      </c>
      <c r="AP66">
        <v>0.48</v>
      </c>
      <c r="AQ66">
        <v>96.46</v>
      </c>
      <c r="AR66">
        <v>4.82</v>
      </c>
      <c r="AS66">
        <v>24.12</v>
      </c>
      <c r="AT66">
        <v>26.3</v>
      </c>
      <c r="AU66">
        <v>2.89</v>
      </c>
      <c r="AV66">
        <v>90.67</v>
      </c>
      <c r="AW66">
        <v>0.36</v>
      </c>
      <c r="AX66">
        <v>1.59</v>
      </c>
      <c r="AY66">
        <v>0</v>
      </c>
      <c r="AZ66">
        <v>0</v>
      </c>
      <c r="BA66">
        <v>84.09</v>
      </c>
      <c r="BB66">
        <v>6.75</v>
      </c>
      <c r="BC66">
        <v>0</v>
      </c>
      <c r="BD66">
        <v>27.97</v>
      </c>
      <c r="BE66">
        <v>0.61</v>
      </c>
      <c r="BF66">
        <v>66.739999999999995</v>
      </c>
      <c r="BG66">
        <v>48.23</v>
      </c>
      <c r="BH66">
        <v>26.3</v>
      </c>
      <c r="BI66">
        <v>0</v>
      </c>
      <c r="BJ66">
        <v>24.12</v>
      </c>
      <c r="BK66">
        <v>0.97</v>
      </c>
      <c r="BL66">
        <v>72.34</v>
      </c>
      <c r="BM66">
        <v>2.2999999999999998</v>
      </c>
      <c r="BN66">
        <v>48.23</v>
      </c>
      <c r="BO66">
        <v>24.12</v>
      </c>
      <c r="BP66">
        <v>0.52</v>
      </c>
      <c r="BQ66">
        <v>164.22</v>
      </c>
      <c r="BR66">
        <v>26.3</v>
      </c>
      <c r="BS66">
        <v>24.12</v>
      </c>
      <c r="BT66">
        <v>48.23</v>
      </c>
      <c r="BU66">
        <v>0</v>
      </c>
      <c r="BV66">
        <v>0</v>
      </c>
      <c r="BW66">
        <v>0</v>
      </c>
      <c r="BX66">
        <v>8.77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10.41</v>
      </c>
      <c r="CE66">
        <v>9.9499999999999993</v>
      </c>
      <c r="CF66">
        <v>0</v>
      </c>
      <c r="CG66">
        <v>0</v>
      </c>
      <c r="CH66">
        <v>53.05</v>
      </c>
    </row>
    <row r="67" spans="7:86">
      <c r="G67" t="s">
        <v>109</v>
      </c>
      <c r="H67" s="73">
        <v>581.89</v>
      </c>
      <c r="I67" s="46">
        <v>266.58999999999997</v>
      </c>
      <c r="J67" s="46">
        <v>540.63000000000011</v>
      </c>
      <c r="K67" s="46">
        <v>157.97</v>
      </c>
      <c r="L67" s="46">
        <v>8.82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21.22</v>
      </c>
      <c r="X67">
        <v>0.68</v>
      </c>
      <c r="Y67">
        <v>96.46</v>
      </c>
      <c r="Z67">
        <v>0.82</v>
      </c>
      <c r="AA67">
        <v>48.23</v>
      </c>
      <c r="AB67">
        <v>24.04</v>
      </c>
      <c r="AC67">
        <v>8.77</v>
      </c>
      <c r="AD67">
        <v>0</v>
      </c>
      <c r="AE67">
        <v>0</v>
      </c>
      <c r="AF67">
        <v>0.88</v>
      </c>
      <c r="AG67">
        <v>48.23</v>
      </c>
      <c r="AH67">
        <v>24.12</v>
      </c>
      <c r="AI67">
        <v>2.89</v>
      </c>
      <c r="AJ67">
        <v>1.93</v>
      </c>
      <c r="AK67">
        <v>0.88</v>
      </c>
      <c r="AL67">
        <v>0</v>
      </c>
      <c r="AM67">
        <v>0</v>
      </c>
      <c r="AN67">
        <v>11.72</v>
      </c>
      <c r="AO67">
        <v>241.15</v>
      </c>
      <c r="AP67">
        <v>0.48</v>
      </c>
      <c r="AQ67">
        <v>96.46</v>
      </c>
      <c r="AR67">
        <v>4.82</v>
      </c>
      <c r="AS67">
        <v>24.12</v>
      </c>
      <c r="AT67">
        <v>26.3</v>
      </c>
      <c r="AU67">
        <v>1.93</v>
      </c>
      <c r="AV67">
        <v>90.67</v>
      </c>
      <c r="AW67">
        <v>0.36</v>
      </c>
      <c r="AX67">
        <v>1.59</v>
      </c>
      <c r="AY67">
        <v>0</v>
      </c>
      <c r="AZ67">
        <v>0</v>
      </c>
      <c r="BA67">
        <v>84.09</v>
      </c>
      <c r="BB67">
        <v>7.72</v>
      </c>
      <c r="BC67">
        <v>0</v>
      </c>
      <c r="BD67">
        <v>27.97</v>
      </c>
      <c r="BE67">
        <v>0.61</v>
      </c>
      <c r="BF67">
        <v>66.739999999999995</v>
      </c>
      <c r="BG67">
        <v>48.23</v>
      </c>
      <c r="BH67">
        <v>26.3</v>
      </c>
      <c r="BI67">
        <v>0</v>
      </c>
      <c r="BJ67">
        <v>24.12</v>
      </c>
      <c r="BK67">
        <v>0.97</v>
      </c>
      <c r="BL67">
        <v>72.34</v>
      </c>
      <c r="BM67">
        <v>2.0699999999999998</v>
      </c>
      <c r="BN67">
        <v>48.23</v>
      </c>
      <c r="BO67">
        <v>24.12</v>
      </c>
      <c r="BP67">
        <v>0.52</v>
      </c>
      <c r="BQ67">
        <v>164.22</v>
      </c>
      <c r="BR67">
        <v>26.3</v>
      </c>
      <c r="BS67">
        <v>24.12</v>
      </c>
      <c r="BT67">
        <v>48.23</v>
      </c>
      <c r="BU67">
        <v>0</v>
      </c>
      <c r="BV67">
        <v>0</v>
      </c>
      <c r="BW67">
        <v>0</v>
      </c>
      <c r="BX67">
        <v>8.77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10.41</v>
      </c>
      <c r="CE67">
        <v>9.9499999999999993</v>
      </c>
      <c r="CF67">
        <v>0</v>
      </c>
      <c r="CG67">
        <v>0</v>
      </c>
      <c r="CH67">
        <v>51.12</v>
      </c>
    </row>
    <row r="68" spans="7:86">
      <c r="G68" t="s">
        <v>110</v>
      </c>
      <c r="H68" s="73">
        <v>581.89</v>
      </c>
      <c r="I68" s="46">
        <v>266.58999999999997</v>
      </c>
      <c r="J68" s="46">
        <v>540.63000000000011</v>
      </c>
      <c r="K68" s="46">
        <v>154.12</v>
      </c>
      <c r="L68" s="46">
        <v>9.01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21.22</v>
      </c>
      <c r="X68">
        <v>0.68</v>
      </c>
      <c r="Y68">
        <v>96.46</v>
      </c>
      <c r="Z68">
        <v>0.82</v>
      </c>
      <c r="AA68">
        <v>48.23</v>
      </c>
      <c r="AB68">
        <v>24.04</v>
      </c>
      <c r="AC68">
        <v>8.77</v>
      </c>
      <c r="AD68">
        <v>0</v>
      </c>
      <c r="AE68">
        <v>0</v>
      </c>
      <c r="AF68">
        <v>0.88</v>
      </c>
      <c r="AG68">
        <v>48.23</v>
      </c>
      <c r="AH68">
        <v>24.12</v>
      </c>
      <c r="AI68">
        <v>2.89</v>
      </c>
      <c r="AJ68">
        <v>1.93</v>
      </c>
      <c r="AK68">
        <v>0.88</v>
      </c>
      <c r="AL68">
        <v>0</v>
      </c>
      <c r="AM68">
        <v>0</v>
      </c>
      <c r="AN68">
        <v>11.72</v>
      </c>
      <c r="AO68">
        <v>241.15</v>
      </c>
      <c r="AP68">
        <v>0.48</v>
      </c>
      <c r="AQ68">
        <v>96.46</v>
      </c>
      <c r="AR68">
        <v>4.82</v>
      </c>
      <c r="AS68">
        <v>24.12</v>
      </c>
      <c r="AT68">
        <v>26.3</v>
      </c>
      <c r="AU68">
        <v>1.93</v>
      </c>
      <c r="AV68">
        <v>90.67</v>
      </c>
      <c r="AW68">
        <v>0.36</v>
      </c>
      <c r="AX68">
        <v>1.59</v>
      </c>
      <c r="AY68">
        <v>0</v>
      </c>
      <c r="AZ68">
        <v>0</v>
      </c>
      <c r="BA68">
        <v>84.09</v>
      </c>
      <c r="BB68">
        <v>7.72</v>
      </c>
      <c r="BC68">
        <v>0</v>
      </c>
      <c r="BD68">
        <v>27.97</v>
      </c>
      <c r="BE68">
        <v>0.61</v>
      </c>
      <c r="BF68">
        <v>66.739999999999995</v>
      </c>
      <c r="BG68">
        <v>48.23</v>
      </c>
      <c r="BH68">
        <v>26.3</v>
      </c>
      <c r="BI68">
        <v>0</v>
      </c>
      <c r="BJ68">
        <v>24.12</v>
      </c>
      <c r="BK68">
        <v>0.97</v>
      </c>
      <c r="BL68">
        <v>72.34</v>
      </c>
      <c r="BM68">
        <v>2.2599999999999998</v>
      </c>
      <c r="BN68">
        <v>48.23</v>
      </c>
      <c r="BO68">
        <v>24.12</v>
      </c>
      <c r="BP68">
        <v>0.52</v>
      </c>
      <c r="BQ68">
        <v>164.22</v>
      </c>
      <c r="BR68">
        <v>26.3</v>
      </c>
      <c r="BS68">
        <v>24.12</v>
      </c>
      <c r="BT68">
        <v>48.23</v>
      </c>
      <c r="BU68">
        <v>0</v>
      </c>
      <c r="BV68">
        <v>0</v>
      </c>
      <c r="BW68">
        <v>0</v>
      </c>
      <c r="BX68">
        <v>8.77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10.41</v>
      </c>
      <c r="CE68">
        <v>9.9499999999999993</v>
      </c>
      <c r="CF68">
        <v>0</v>
      </c>
      <c r="CG68">
        <v>0</v>
      </c>
      <c r="CH68">
        <v>47.27</v>
      </c>
    </row>
    <row r="69" spans="7:86">
      <c r="G69" t="s">
        <v>111</v>
      </c>
      <c r="H69" s="73">
        <v>581.89</v>
      </c>
      <c r="I69" s="46">
        <v>266.58999999999997</v>
      </c>
      <c r="J69" s="46">
        <v>540.63000000000011</v>
      </c>
      <c r="K69" s="46">
        <v>148.32999999999998</v>
      </c>
      <c r="L69" s="46">
        <v>8.07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21.22</v>
      </c>
      <c r="X69">
        <v>0.68</v>
      </c>
      <c r="Y69">
        <v>96.46</v>
      </c>
      <c r="Z69">
        <v>0.82</v>
      </c>
      <c r="AA69">
        <v>48.23</v>
      </c>
      <c r="AB69">
        <v>24.04</v>
      </c>
      <c r="AC69">
        <v>8.77</v>
      </c>
      <c r="AD69">
        <v>0</v>
      </c>
      <c r="AE69">
        <v>0</v>
      </c>
      <c r="AF69">
        <v>0.88</v>
      </c>
      <c r="AG69">
        <v>48.23</v>
      </c>
      <c r="AH69">
        <v>24.12</v>
      </c>
      <c r="AI69">
        <v>2.89</v>
      </c>
      <c r="AJ69">
        <v>1.93</v>
      </c>
      <c r="AK69">
        <v>0.88</v>
      </c>
      <c r="AL69">
        <v>0</v>
      </c>
      <c r="AM69">
        <v>0</v>
      </c>
      <c r="AN69">
        <v>11.72</v>
      </c>
      <c r="AO69">
        <v>241.15</v>
      </c>
      <c r="AP69">
        <v>0.48</v>
      </c>
      <c r="AQ69">
        <v>96.46</v>
      </c>
      <c r="AR69">
        <v>4.82</v>
      </c>
      <c r="AS69">
        <v>24.12</v>
      </c>
      <c r="AT69">
        <v>26.3</v>
      </c>
      <c r="AU69">
        <v>1.93</v>
      </c>
      <c r="AV69">
        <v>90.67</v>
      </c>
      <c r="AW69">
        <v>0.36</v>
      </c>
      <c r="AX69">
        <v>1.59</v>
      </c>
      <c r="AY69">
        <v>0</v>
      </c>
      <c r="AZ69">
        <v>0</v>
      </c>
      <c r="BA69">
        <v>84.09</v>
      </c>
      <c r="BB69">
        <v>7.72</v>
      </c>
      <c r="BC69">
        <v>0</v>
      </c>
      <c r="BD69">
        <v>27.97</v>
      </c>
      <c r="BE69">
        <v>0.61</v>
      </c>
      <c r="BF69">
        <v>66.739999999999995</v>
      </c>
      <c r="BG69">
        <v>48.23</v>
      </c>
      <c r="BH69">
        <v>26.3</v>
      </c>
      <c r="BI69">
        <v>0</v>
      </c>
      <c r="BJ69">
        <v>24.12</v>
      </c>
      <c r="BK69">
        <v>0.97</v>
      </c>
      <c r="BL69">
        <v>72.34</v>
      </c>
      <c r="BM69">
        <v>1.32</v>
      </c>
      <c r="BN69">
        <v>48.23</v>
      </c>
      <c r="BO69">
        <v>24.12</v>
      </c>
      <c r="BP69">
        <v>0.52</v>
      </c>
      <c r="BQ69">
        <v>164.22</v>
      </c>
      <c r="BR69">
        <v>26.3</v>
      </c>
      <c r="BS69">
        <v>24.12</v>
      </c>
      <c r="BT69">
        <v>48.23</v>
      </c>
      <c r="BU69">
        <v>0</v>
      </c>
      <c r="BV69">
        <v>0</v>
      </c>
      <c r="BW69">
        <v>0</v>
      </c>
      <c r="BX69">
        <v>8.77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10.41</v>
      </c>
      <c r="CE69">
        <v>9.9499999999999993</v>
      </c>
      <c r="CF69">
        <v>0</v>
      </c>
      <c r="CG69">
        <v>0</v>
      </c>
      <c r="CH69">
        <v>41.48</v>
      </c>
    </row>
    <row r="70" spans="7:86">
      <c r="G70" t="s">
        <v>112</v>
      </c>
      <c r="H70" s="73">
        <v>581.89</v>
      </c>
      <c r="I70" s="46">
        <v>266.58999999999997</v>
      </c>
      <c r="J70" s="46">
        <v>540.63000000000011</v>
      </c>
      <c r="K70" s="46">
        <v>141.57999999999998</v>
      </c>
      <c r="L70" s="46">
        <v>7.47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21.22</v>
      </c>
      <c r="X70">
        <v>0.68</v>
      </c>
      <c r="Y70">
        <v>96.46</v>
      </c>
      <c r="Z70">
        <v>0.82</v>
      </c>
      <c r="AA70">
        <v>48.23</v>
      </c>
      <c r="AB70">
        <v>24.04</v>
      </c>
      <c r="AC70">
        <v>8.77</v>
      </c>
      <c r="AD70">
        <v>0</v>
      </c>
      <c r="AE70">
        <v>0</v>
      </c>
      <c r="AF70">
        <v>0.88</v>
      </c>
      <c r="AG70">
        <v>48.23</v>
      </c>
      <c r="AH70">
        <v>24.12</v>
      </c>
      <c r="AI70">
        <v>2.89</v>
      </c>
      <c r="AJ70">
        <v>1.93</v>
      </c>
      <c r="AK70">
        <v>0.88</v>
      </c>
      <c r="AL70">
        <v>0</v>
      </c>
      <c r="AM70">
        <v>0</v>
      </c>
      <c r="AN70">
        <v>11.72</v>
      </c>
      <c r="AO70">
        <v>241.15</v>
      </c>
      <c r="AP70">
        <v>0.48</v>
      </c>
      <c r="AQ70">
        <v>96.46</v>
      </c>
      <c r="AR70">
        <v>4.82</v>
      </c>
      <c r="AS70">
        <v>24.12</v>
      </c>
      <c r="AT70">
        <v>26.3</v>
      </c>
      <c r="AU70">
        <v>1.93</v>
      </c>
      <c r="AV70">
        <v>90.67</v>
      </c>
      <c r="AW70">
        <v>0.36</v>
      </c>
      <c r="AX70">
        <v>1.59</v>
      </c>
      <c r="AY70">
        <v>0</v>
      </c>
      <c r="AZ70">
        <v>0</v>
      </c>
      <c r="BA70">
        <v>84.09</v>
      </c>
      <c r="BB70">
        <v>7.72</v>
      </c>
      <c r="BC70">
        <v>0</v>
      </c>
      <c r="BD70">
        <v>27.97</v>
      </c>
      <c r="BE70">
        <v>0.61</v>
      </c>
      <c r="BF70">
        <v>66.739999999999995</v>
      </c>
      <c r="BG70">
        <v>48.23</v>
      </c>
      <c r="BH70">
        <v>26.3</v>
      </c>
      <c r="BI70">
        <v>0</v>
      </c>
      <c r="BJ70">
        <v>24.12</v>
      </c>
      <c r="BK70">
        <v>0.97</v>
      </c>
      <c r="BL70">
        <v>72.34</v>
      </c>
      <c r="BM70">
        <v>0.72</v>
      </c>
      <c r="BN70">
        <v>48.23</v>
      </c>
      <c r="BO70">
        <v>24.12</v>
      </c>
      <c r="BP70">
        <v>0.52</v>
      </c>
      <c r="BQ70">
        <v>164.22</v>
      </c>
      <c r="BR70">
        <v>26.3</v>
      </c>
      <c r="BS70">
        <v>24.12</v>
      </c>
      <c r="BT70">
        <v>48.23</v>
      </c>
      <c r="BU70">
        <v>0</v>
      </c>
      <c r="BV70">
        <v>0</v>
      </c>
      <c r="BW70">
        <v>0</v>
      </c>
      <c r="BX70">
        <v>8.77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10.41</v>
      </c>
      <c r="CE70">
        <v>9.9499999999999993</v>
      </c>
      <c r="CF70">
        <v>0</v>
      </c>
      <c r="CG70">
        <v>0</v>
      </c>
      <c r="CH70">
        <v>34.729999999999997</v>
      </c>
    </row>
    <row r="71" spans="7:86">
      <c r="G71" t="s">
        <v>113</v>
      </c>
      <c r="H71" s="73">
        <v>581.89</v>
      </c>
      <c r="I71" s="46">
        <v>266.58999999999997</v>
      </c>
      <c r="J71" s="46">
        <v>540.63000000000011</v>
      </c>
      <c r="K71" s="46">
        <v>106.85</v>
      </c>
      <c r="L71" s="46">
        <v>7.7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21.22</v>
      </c>
      <c r="X71">
        <v>0.68</v>
      </c>
      <c r="Y71">
        <v>96.46</v>
      </c>
      <c r="Z71">
        <v>0.82</v>
      </c>
      <c r="AA71">
        <v>48.23</v>
      </c>
      <c r="AB71">
        <v>24.04</v>
      </c>
      <c r="AC71">
        <v>8.77</v>
      </c>
      <c r="AD71">
        <v>0</v>
      </c>
      <c r="AE71">
        <v>0</v>
      </c>
      <c r="AF71">
        <v>0.88</v>
      </c>
      <c r="AG71">
        <v>48.23</v>
      </c>
      <c r="AH71">
        <v>24.12</v>
      </c>
      <c r="AI71">
        <v>2.89</v>
      </c>
      <c r="AJ71">
        <v>1.93</v>
      </c>
      <c r="AK71">
        <v>0.88</v>
      </c>
      <c r="AL71">
        <v>0</v>
      </c>
      <c r="AM71">
        <v>0</v>
      </c>
      <c r="AN71">
        <v>11.72</v>
      </c>
      <c r="AO71">
        <v>241.15</v>
      </c>
      <c r="AP71">
        <v>0.48</v>
      </c>
      <c r="AQ71">
        <v>96.46</v>
      </c>
      <c r="AR71">
        <v>4.82</v>
      </c>
      <c r="AS71">
        <v>24.12</v>
      </c>
      <c r="AT71">
        <v>26.3</v>
      </c>
      <c r="AU71">
        <v>1.93</v>
      </c>
      <c r="AV71">
        <v>90.67</v>
      </c>
      <c r="AW71">
        <v>0.36</v>
      </c>
      <c r="AX71">
        <v>1.59</v>
      </c>
      <c r="AY71">
        <v>0</v>
      </c>
      <c r="AZ71">
        <v>0</v>
      </c>
      <c r="BA71">
        <v>84.09</v>
      </c>
      <c r="BB71">
        <v>7.72</v>
      </c>
      <c r="BC71">
        <v>0</v>
      </c>
      <c r="BD71">
        <v>27.97</v>
      </c>
      <c r="BE71">
        <v>0.61</v>
      </c>
      <c r="BF71">
        <v>66.739999999999995</v>
      </c>
      <c r="BG71">
        <v>48.23</v>
      </c>
      <c r="BH71">
        <v>26.3</v>
      </c>
      <c r="BI71">
        <v>0</v>
      </c>
      <c r="BJ71">
        <v>24.12</v>
      </c>
      <c r="BK71">
        <v>0.97</v>
      </c>
      <c r="BL71">
        <v>72.34</v>
      </c>
      <c r="BM71">
        <v>0.95</v>
      </c>
      <c r="BN71">
        <v>48.23</v>
      </c>
      <c r="BO71">
        <v>24.12</v>
      </c>
      <c r="BP71">
        <v>0.52</v>
      </c>
      <c r="BQ71">
        <v>164.22</v>
      </c>
      <c r="BR71">
        <v>26.3</v>
      </c>
      <c r="BS71">
        <v>24.12</v>
      </c>
      <c r="BT71">
        <v>48.23</v>
      </c>
      <c r="BU71">
        <v>0</v>
      </c>
      <c r="BV71">
        <v>0</v>
      </c>
      <c r="BW71">
        <v>0</v>
      </c>
      <c r="BX71">
        <v>8.77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10.41</v>
      </c>
      <c r="CE71">
        <v>9.9499999999999993</v>
      </c>
      <c r="CF71">
        <v>0</v>
      </c>
      <c r="CG71">
        <v>0</v>
      </c>
      <c r="CH71">
        <v>0</v>
      </c>
    </row>
    <row r="72" spans="7:86">
      <c r="G72" t="s">
        <v>114</v>
      </c>
      <c r="H72" s="73">
        <v>581.89</v>
      </c>
      <c r="I72" s="46">
        <v>266.58999999999997</v>
      </c>
      <c r="J72" s="46">
        <v>540.63000000000011</v>
      </c>
      <c r="K72" s="46">
        <v>106.85</v>
      </c>
      <c r="L72" s="46">
        <v>7.77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21.22</v>
      </c>
      <c r="X72">
        <v>0.68</v>
      </c>
      <c r="Y72">
        <v>96.46</v>
      </c>
      <c r="Z72">
        <v>0.82</v>
      </c>
      <c r="AA72">
        <v>48.23</v>
      </c>
      <c r="AB72">
        <v>24.04</v>
      </c>
      <c r="AC72">
        <v>8.77</v>
      </c>
      <c r="AD72">
        <v>0</v>
      </c>
      <c r="AE72">
        <v>0</v>
      </c>
      <c r="AF72">
        <v>0.88</v>
      </c>
      <c r="AG72">
        <v>48.23</v>
      </c>
      <c r="AH72">
        <v>24.12</v>
      </c>
      <c r="AI72">
        <v>2.89</v>
      </c>
      <c r="AJ72">
        <v>1.93</v>
      </c>
      <c r="AK72">
        <v>0.88</v>
      </c>
      <c r="AL72">
        <v>0</v>
      </c>
      <c r="AM72">
        <v>0</v>
      </c>
      <c r="AN72">
        <v>11.72</v>
      </c>
      <c r="AO72">
        <v>241.15</v>
      </c>
      <c r="AP72">
        <v>0.48</v>
      </c>
      <c r="AQ72">
        <v>96.46</v>
      </c>
      <c r="AR72">
        <v>4.82</v>
      </c>
      <c r="AS72">
        <v>24.12</v>
      </c>
      <c r="AT72">
        <v>26.3</v>
      </c>
      <c r="AU72">
        <v>1.93</v>
      </c>
      <c r="AV72">
        <v>90.67</v>
      </c>
      <c r="AW72">
        <v>0.36</v>
      </c>
      <c r="AX72">
        <v>1.59</v>
      </c>
      <c r="AY72">
        <v>0</v>
      </c>
      <c r="AZ72">
        <v>0</v>
      </c>
      <c r="BA72">
        <v>84.09</v>
      </c>
      <c r="BB72">
        <v>7.72</v>
      </c>
      <c r="BC72">
        <v>0</v>
      </c>
      <c r="BD72">
        <v>27.97</v>
      </c>
      <c r="BE72">
        <v>0.61</v>
      </c>
      <c r="BF72">
        <v>66.739999999999995</v>
      </c>
      <c r="BG72">
        <v>48.23</v>
      </c>
      <c r="BH72">
        <v>26.3</v>
      </c>
      <c r="BI72">
        <v>0</v>
      </c>
      <c r="BJ72">
        <v>24.12</v>
      </c>
      <c r="BK72">
        <v>0.97</v>
      </c>
      <c r="BL72">
        <v>72.34</v>
      </c>
      <c r="BM72">
        <v>1.02</v>
      </c>
      <c r="BN72">
        <v>48.23</v>
      </c>
      <c r="BO72">
        <v>24.12</v>
      </c>
      <c r="BP72">
        <v>0.52</v>
      </c>
      <c r="BQ72">
        <v>164.22</v>
      </c>
      <c r="BR72">
        <v>26.3</v>
      </c>
      <c r="BS72">
        <v>24.12</v>
      </c>
      <c r="BT72">
        <v>48.23</v>
      </c>
      <c r="BU72">
        <v>0</v>
      </c>
      <c r="BV72">
        <v>0</v>
      </c>
      <c r="BW72">
        <v>0</v>
      </c>
      <c r="BX72">
        <v>8.77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10.41</v>
      </c>
      <c r="CE72">
        <v>9.9499999999999993</v>
      </c>
      <c r="CF72">
        <v>0</v>
      </c>
      <c r="CG72">
        <v>0</v>
      </c>
      <c r="CH72">
        <v>0</v>
      </c>
    </row>
    <row r="73" spans="7:86">
      <c r="G73" t="s">
        <v>115</v>
      </c>
      <c r="H73" s="73">
        <v>581.89</v>
      </c>
      <c r="I73" s="46">
        <v>266.58999999999997</v>
      </c>
      <c r="J73" s="46">
        <v>540.63000000000011</v>
      </c>
      <c r="K73" s="46">
        <v>106.85</v>
      </c>
      <c r="L73" s="46">
        <v>7.52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21.22</v>
      </c>
      <c r="X73">
        <v>0.68</v>
      </c>
      <c r="Y73">
        <v>96.46</v>
      </c>
      <c r="Z73">
        <v>0.82</v>
      </c>
      <c r="AA73">
        <v>48.23</v>
      </c>
      <c r="AB73">
        <v>24.04</v>
      </c>
      <c r="AC73">
        <v>8.77</v>
      </c>
      <c r="AD73">
        <v>0</v>
      </c>
      <c r="AE73">
        <v>0</v>
      </c>
      <c r="AF73">
        <v>0.88</v>
      </c>
      <c r="AG73">
        <v>48.23</v>
      </c>
      <c r="AH73">
        <v>24.12</v>
      </c>
      <c r="AI73">
        <v>2.89</v>
      </c>
      <c r="AJ73">
        <v>1.93</v>
      </c>
      <c r="AK73">
        <v>0.88</v>
      </c>
      <c r="AL73">
        <v>0</v>
      </c>
      <c r="AM73">
        <v>0</v>
      </c>
      <c r="AN73">
        <v>11.72</v>
      </c>
      <c r="AO73">
        <v>241.15</v>
      </c>
      <c r="AP73">
        <v>0.48</v>
      </c>
      <c r="AQ73">
        <v>96.46</v>
      </c>
      <c r="AR73">
        <v>4.82</v>
      </c>
      <c r="AS73">
        <v>24.12</v>
      </c>
      <c r="AT73">
        <v>26.3</v>
      </c>
      <c r="AU73">
        <v>1.93</v>
      </c>
      <c r="AV73">
        <v>90.67</v>
      </c>
      <c r="AW73">
        <v>0.36</v>
      </c>
      <c r="AX73">
        <v>1.59</v>
      </c>
      <c r="AY73">
        <v>0</v>
      </c>
      <c r="AZ73">
        <v>0</v>
      </c>
      <c r="BA73">
        <v>84.09</v>
      </c>
      <c r="BB73">
        <v>7.72</v>
      </c>
      <c r="BC73">
        <v>0</v>
      </c>
      <c r="BD73">
        <v>27.97</v>
      </c>
      <c r="BE73">
        <v>0.61</v>
      </c>
      <c r="BF73">
        <v>66.739999999999995</v>
      </c>
      <c r="BG73">
        <v>48.23</v>
      </c>
      <c r="BH73">
        <v>26.3</v>
      </c>
      <c r="BI73">
        <v>0</v>
      </c>
      <c r="BJ73">
        <v>24.12</v>
      </c>
      <c r="BK73">
        <v>0.97</v>
      </c>
      <c r="BL73">
        <v>72.34</v>
      </c>
      <c r="BM73">
        <v>0.77</v>
      </c>
      <c r="BN73">
        <v>48.23</v>
      </c>
      <c r="BO73">
        <v>24.12</v>
      </c>
      <c r="BP73">
        <v>0.52</v>
      </c>
      <c r="BQ73">
        <v>164.22</v>
      </c>
      <c r="BR73">
        <v>26.3</v>
      </c>
      <c r="BS73">
        <v>24.12</v>
      </c>
      <c r="BT73">
        <v>48.23</v>
      </c>
      <c r="BU73">
        <v>0</v>
      </c>
      <c r="BV73">
        <v>0</v>
      </c>
      <c r="BW73">
        <v>0</v>
      </c>
      <c r="BX73">
        <v>8.77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10.41</v>
      </c>
      <c r="CE73">
        <v>9.9499999999999993</v>
      </c>
      <c r="CF73">
        <v>0</v>
      </c>
      <c r="CG73">
        <v>0</v>
      </c>
      <c r="CH73">
        <v>0</v>
      </c>
    </row>
    <row r="74" spans="7:86">
      <c r="G74" t="s">
        <v>116</v>
      </c>
      <c r="H74" s="73">
        <v>581.89</v>
      </c>
      <c r="I74" s="46">
        <v>266.58999999999997</v>
      </c>
      <c r="J74" s="46">
        <v>540.63000000000011</v>
      </c>
      <c r="K74" s="46">
        <v>106.85</v>
      </c>
      <c r="L74" s="46">
        <v>7.28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21.22</v>
      </c>
      <c r="X74">
        <v>0.68</v>
      </c>
      <c r="Y74">
        <v>96.46</v>
      </c>
      <c r="Z74">
        <v>0.82</v>
      </c>
      <c r="AA74">
        <v>48.23</v>
      </c>
      <c r="AB74">
        <v>24.04</v>
      </c>
      <c r="AC74">
        <v>8.77</v>
      </c>
      <c r="AD74">
        <v>0</v>
      </c>
      <c r="AE74">
        <v>0</v>
      </c>
      <c r="AF74">
        <v>0.88</v>
      </c>
      <c r="AG74">
        <v>48.23</v>
      </c>
      <c r="AH74">
        <v>24.12</v>
      </c>
      <c r="AI74">
        <v>2.89</v>
      </c>
      <c r="AJ74">
        <v>1.93</v>
      </c>
      <c r="AK74">
        <v>0.88</v>
      </c>
      <c r="AL74">
        <v>0</v>
      </c>
      <c r="AM74">
        <v>0</v>
      </c>
      <c r="AN74">
        <v>11.72</v>
      </c>
      <c r="AO74">
        <v>241.15</v>
      </c>
      <c r="AP74">
        <v>0.48</v>
      </c>
      <c r="AQ74">
        <v>96.46</v>
      </c>
      <c r="AR74">
        <v>4.82</v>
      </c>
      <c r="AS74">
        <v>24.12</v>
      </c>
      <c r="AT74">
        <v>26.3</v>
      </c>
      <c r="AU74">
        <v>1.93</v>
      </c>
      <c r="AV74">
        <v>90.67</v>
      </c>
      <c r="AW74">
        <v>0.36</v>
      </c>
      <c r="AX74">
        <v>1.59</v>
      </c>
      <c r="AY74">
        <v>0</v>
      </c>
      <c r="AZ74">
        <v>0</v>
      </c>
      <c r="BA74">
        <v>84.09</v>
      </c>
      <c r="BB74">
        <v>7.72</v>
      </c>
      <c r="BC74">
        <v>0</v>
      </c>
      <c r="BD74">
        <v>27.97</v>
      </c>
      <c r="BE74">
        <v>0.61</v>
      </c>
      <c r="BF74">
        <v>66.739999999999995</v>
      </c>
      <c r="BG74">
        <v>48.23</v>
      </c>
      <c r="BH74">
        <v>26.3</v>
      </c>
      <c r="BI74">
        <v>0</v>
      </c>
      <c r="BJ74">
        <v>24.12</v>
      </c>
      <c r="BK74">
        <v>0.97</v>
      </c>
      <c r="BL74">
        <v>72.34</v>
      </c>
      <c r="BM74">
        <v>0.53</v>
      </c>
      <c r="BN74">
        <v>48.23</v>
      </c>
      <c r="BO74">
        <v>24.12</v>
      </c>
      <c r="BP74">
        <v>0.52</v>
      </c>
      <c r="BQ74">
        <v>164.22</v>
      </c>
      <c r="BR74">
        <v>26.3</v>
      </c>
      <c r="BS74">
        <v>24.12</v>
      </c>
      <c r="BT74">
        <v>48.23</v>
      </c>
      <c r="BU74">
        <v>0</v>
      </c>
      <c r="BV74">
        <v>0</v>
      </c>
      <c r="BW74">
        <v>0</v>
      </c>
      <c r="BX74">
        <v>8.77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10.41</v>
      </c>
      <c r="CE74">
        <v>9.9499999999999993</v>
      </c>
      <c r="CF74">
        <v>0</v>
      </c>
      <c r="CG74">
        <v>0</v>
      </c>
      <c r="CH74">
        <v>0</v>
      </c>
    </row>
    <row r="75" spans="7:86">
      <c r="G75" t="s">
        <v>117</v>
      </c>
      <c r="H75" s="73">
        <v>571.13000000000011</v>
      </c>
      <c r="I75" s="46">
        <v>314.3</v>
      </c>
      <c r="J75" s="46">
        <v>540.63000000000011</v>
      </c>
      <c r="K75" s="46">
        <v>106.85</v>
      </c>
      <c r="L75" s="46">
        <v>7.16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21.22</v>
      </c>
      <c r="X75">
        <v>0.68</v>
      </c>
      <c r="Y75">
        <v>0</v>
      </c>
      <c r="Z75">
        <v>0.82</v>
      </c>
      <c r="AA75">
        <v>48.23</v>
      </c>
      <c r="AB75">
        <v>24.04</v>
      </c>
      <c r="AC75">
        <v>8.77</v>
      </c>
      <c r="AD75">
        <v>0</v>
      </c>
      <c r="AE75">
        <v>47.71</v>
      </c>
      <c r="AF75">
        <v>0.88</v>
      </c>
      <c r="AG75">
        <v>48.23</v>
      </c>
      <c r="AH75">
        <v>24.12</v>
      </c>
      <c r="AI75">
        <v>2.89</v>
      </c>
      <c r="AJ75">
        <v>1.93</v>
      </c>
      <c r="AK75">
        <v>0.88</v>
      </c>
      <c r="AL75">
        <v>0</v>
      </c>
      <c r="AM75">
        <v>0</v>
      </c>
      <c r="AN75">
        <v>0</v>
      </c>
      <c r="AO75">
        <v>241.15</v>
      </c>
      <c r="AP75">
        <v>0.48</v>
      </c>
      <c r="AQ75">
        <v>0</v>
      </c>
      <c r="AR75">
        <v>4.82</v>
      </c>
      <c r="AS75">
        <v>24.12</v>
      </c>
      <c r="AT75">
        <v>26.3</v>
      </c>
      <c r="AU75">
        <v>2.89</v>
      </c>
      <c r="AV75">
        <v>90.67</v>
      </c>
      <c r="AW75">
        <v>0.36</v>
      </c>
      <c r="AX75">
        <v>1.59</v>
      </c>
      <c r="AY75">
        <v>0</v>
      </c>
      <c r="AZ75">
        <v>0</v>
      </c>
      <c r="BA75">
        <v>84.09</v>
      </c>
      <c r="BB75">
        <v>7.72</v>
      </c>
      <c r="BC75">
        <v>0</v>
      </c>
      <c r="BD75">
        <v>27.97</v>
      </c>
      <c r="BE75">
        <v>0.61</v>
      </c>
      <c r="BF75">
        <v>66.739999999999995</v>
      </c>
      <c r="BG75">
        <v>48.23</v>
      </c>
      <c r="BH75">
        <v>26.3</v>
      </c>
      <c r="BI75">
        <v>0</v>
      </c>
      <c r="BJ75">
        <v>0</v>
      </c>
      <c r="BK75">
        <v>0.97</v>
      </c>
      <c r="BL75">
        <v>0</v>
      </c>
      <c r="BM75">
        <v>0.41</v>
      </c>
      <c r="BN75">
        <v>0</v>
      </c>
      <c r="BO75">
        <v>24.12</v>
      </c>
      <c r="BP75">
        <v>0.52</v>
      </c>
      <c r="BQ75">
        <v>164.22</v>
      </c>
      <c r="BR75">
        <v>26.3</v>
      </c>
      <c r="BS75">
        <v>24.12</v>
      </c>
      <c r="BT75">
        <v>48.23</v>
      </c>
      <c r="BU75">
        <v>0</v>
      </c>
      <c r="BV75">
        <v>96.46</v>
      </c>
      <c r="BW75">
        <v>24.12</v>
      </c>
      <c r="BX75">
        <v>8.77</v>
      </c>
      <c r="BY75">
        <v>0</v>
      </c>
      <c r="BZ75">
        <v>0</v>
      </c>
      <c r="CA75">
        <v>72.34</v>
      </c>
      <c r="CB75">
        <v>0</v>
      </c>
      <c r="CC75">
        <v>96.46</v>
      </c>
      <c r="CD75">
        <v>10.41</v>
      </c>
      <c r="CE75">
        <v>9.9499999999999993</v>
      </c>
      <c r="CF75">
        <v>0</v>
      </c>
      <c r="CG75">
        <v>48.23</v>
      </c>
      <c r="CH75">
        <v>0</v>
      </c>
    </row>
    <row r="76" spans="7:86">
      <c r="G76" t="s">
        <v>118</v>
      </c>
      <c r="H76" s="73">
        <v>571.13000000000011</v>
      </c>
      <c r="I76" s="46">
        <v>314.3</v>
      </c>
      <c r="J76" s="46">
        <v>540.63000000000011</v>
      </c>
      <c r="K76" s="46">
        <v>106.85</v>
      </c>
      <c r="L76" s="46">
        <v>7.05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21.22</v>
      </c>
      <c r="X76">
        <v>0.68</v>
      </c>
      <c r="Y76">
        <v>0</v>
      </c>
      <c r="Z76">
        <v>0.82</v>
      </c>
      <c r="AA76">
        <v>48.23</v>
      </c>
      <c r="AB76">
        <v>24.04</v>
      </c>
      <c r="AC76">
        <v>8.77</v>
      </c>
      <c r="AD76">
        <v>0</v>
      </c>
      <c r="AE76">
        <v>47.71</v>
      </c>
      <c r="AF76">
        <v>0.88</v>
      </c>
      <c r="AG76">
        <v>48.23</v>
      </c>
      <c r="AH76">
        <v>24.12</v>
      </c>
      <c r="AI76">
        <v>2.89</v>
      </c>
      <c r="AJ76">
        <v>1.93</v>
      </c>
      <c r="AK76">
        <v>0.88</v>
      </c>
      <c r="AL76">
        <v>0</v>
      </c>
      <c r="AM76">
        <v>0</v>
      </c>
      <c r="AN76">
        <v>0</v>
      </c>
      <c r="AO76">
        <v>241.15</v>
      </c>
      <c r="AP76">
        <v>0.48</v>
      </c>
      <c r="AQ76">
        <v>0</v>
      </c>
      <c r="AR76">
        <v>4.82</v>
      </c>
      <c r="AS76">
        <v>24.12</v>
      </c>
      <c r="AT76">
        <v>26.3</v>
      </c>
      <c r="AU76">
        <v>2.89</v>
      </c>
      <c r="AV76">
        <v>90.67</v>
      </c>
      <c r="AW76">
        <v>0.36</v>
      </c>
      <c r="AX76">
        <v>1.59</v>
      </c>
      <c r="AY76">
        <v>0</v>
      </c>
      <c r="AZ76">
        <v>0</v>
      </c>
      <c r="BA76">
        <v>84.09</v>
      </c>
      <c r="BB76">
        <v>7.72</v>
      </c>
      <c r="BC76">
        <v>0</v>
      </c>
      <c r="BD76">
        <v>27.97</v>
      </c>
      <c r="BE76">
        <v>0.61</v>
      </c>
      <c r="BF76">
        <v>66.739999999999995</v>
      </c>
      <c r="BG76">
        <v>48.23</v>
      </c>
      <c r="BH76">
        <v>26.3</v>
      </c>
      <c r="BI76">
        <v>0</v>
      </c>
      <c r="BJ76">
        <v>0</v>
      </c>
      <c r="BK76">
        <v>0.97</v>
      </c>
      <c r="BL76">
        <v>0</v>
      </c>
      <c r="BM76">
        <v>0.3</v>
      </c>
      <c r="BN76">
        <v>0</v>
      </c>
      <c r="BO76">
        <v>24.12</v>
      </c>
      <c r="BP76">
        <v>0.52</v>
      </c>
      <c r="BQ76">
        <v>164.22</v>
      </c>
      <c r="BR76">
        <v>26.3</v>
      </c>
      <c r="BS76">
        <v>24.12</v>
      </c>
      <c r="BT76">
        <v>48.23</v>
      </c>
      <c r="BU76">
        <v>0</v>
      </c>
      <c r="BV76">
        <v>96.46</v>
      </c>
      <c r="BW76">
        <v>24.12</v>
      </c>
      <c r="BX76">
        <v>8.77</v>
      </c>
      <c r="BY76">
        <v>0</v>
      </c>
      <c r="BZ76">
        <v>0</v>
      </c>
      <c r="CA76">
        <v>72.34</v>
      </c>
      <c r="CB76">
        <v>0</v>
      </c>
      <c r="CC76">
        <v>96.46</v>
      </c>
      <c r="CD76">
        <v>10.41</v>
      </c>
      <c r="CE76">
        <v>9.9499999999999993</v>
      </c>
      <c r="CF76">
        <v>0</v>
      </c>
      <c r="CG76">
        <v>48.23</v>
      </c>
      <c r="CH76">
        <v>0</v>
      </c>
    </row>
    <row r="77" spans="7:86">
      <c r="G77" t="s">
        <v>119</v>
      </c>
      <c r="H77" s="73">
        <v>571.13000000000011</v>
      </c>
      <c r="I77" s="46">
        <v>333.59000000000003</v>
      </c>
      <c r="J77" s="46">
        <v>540.63000000000011</v>
      </c>
      <c r="K77" s="46">
        <v>106.85</v>
      </c>
      <c r="L77" s="46">
        <v>6.93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21.22</v>
      </c>
      <c r="X77">
        <v>0.68</v>
      </c>
      <c r="Y77">
        <v>0</v>
      </c>
      <c r="Z77">
        <v>0.82</v>
      </c>
      <c r="AA77">
        <v>48.23</v>
      </c>
      <c r="AB77">
        <v>24.04</v>
      </c>
      <c r="AC77">
        <v>8.77</v>
      </c>
      <c r="AD77">
        <v>0</v>
      </c>
      <c r="AE77">
        <v>47.71</v>
      </c>
      <c r="AF77">
        <v>0.88</v>
      </c>
      <c r="AG77">
        <v>48.23</v>
      </c>
      <c r="AH77">
        <v>24.12</v>
      </c>
      <c r="AI77">
        <v>2.89</v>
      </c>
      <c r="AJ77">
        <v>1.93</v>
      </c>
      <c r="AK77">
        <v>0.88</v>
      </c>
      <c r="AL77">
        <v>0</v>
      </c>
      <c r="AM77">
        <v>0</v>
      </c>
      <c r="AN77">
        <v>0</v>
      </c>
      <c r="AO77">
        <v>241.15</v>
      </c>
      <c r="AP77">
        <v>0.48</v>
      </c>
      <c r="AQ77">
        <v>0</v>
      </c>
      <c r="AR77">
        <v>4.82</v>
      </c>
      <c r="AS77">
        <v>24.12</v>
      </c>
      <c r="AT77">
        <v>26.3</v>
      </c>
      <c r="AU77">
        <v>2.89</v>
      </c>
      <c r="AV77">
        <v>90.67</v>
      </c>
      <c r="AW77">
        <v>0.36</v>
      </c>
      <c r="AX77">
        <v>1.59</v>
      </c>
      <c r="AY77">
        <v>0</v>
      </c>
      <c r="AZ77">
        <v>0</v>
      </c>
      <c r="BA77">
        <v>84.09</v>
      </c>
      <c r="BB77">
        <v>7.72</v>
      </c>
      <c r="BC77">
        <v>0</v>
      </c>
      <c r="BD77">
        <v>27.97</v>
      </c>
      <c r="BE77">
        <v>0.61</v>
      </c>
      <c r="BF77">
        <v>66.739999999999995</v>
      </c>
      <c r="BG77">
        <v>48.23</v>
      </c>
      <c r="BH77">
        <v>26.3</v>
      </c>
      <c r="BI77">
        <v>0</v>
      </c>
      <c r="BJ77">
        <v>0</v>
      </c>
      <c r="BK77">
        <v>0.97</v>
      </c>
      <c r="BL77">
        <v>0</v>
      </c>
      <c r="BM77">
        <v>0.18</v>
      </c>
      <c r="BN77">
        <v>0</v>
      </c>
      <c r="BO77">
        <v>43.41</v>
      </c>
      <c r="BP77">
        <v>0.52</v>
      </c>
      <c r="BQ77">
        <v>164.22</v>
      </c>
      <c r="BR77">
        <v>26.3</v>
      </c>
      <c r="BS77">
        <v>24.12</v>
      </c>
      <c r="BT77">
        <v>48.23</v>
      </c>
      <c r="BU77">
        <v>0</v>
      </c>
      <c r="BV77">
        <v>96.46</v>
      </c>
      <c r="BW77">
        <v>24.12</v>
      </c>
      <c r="BX77">
        <v>8.77</v>
      </c>
      <c r="BY77">
        <v>0</v>
      </c>
      <c r="BZ77">
        <v>0</v>
      </c>
      <c r="CA77">
        <v>72.34</v>
      </c>
      <c r="CB77">
        <v>0</v>
      </c>
      <c r="CC77">
        <v>96.46</v>
      </c>
      <c r="CD77">
        <v>10.41</v>
      </c>
      <c r="CE77">
        <v>9.9499999999999993</v>
      </c>
      <c r="CF77">
        <v>0</v>
      </c>
      <c r="CG77">
        <v>48.23</v>
      </c>
      <c r="CH77">
        <v>0</v>
      </c>
    </row>
    <row r="78" spans="7:86">
      <c r="G78" t="s">
        <v>120</v>
      </c>
      <c r="H78" s="73">
        <v>571.13000000000011</v>
      </c>
      <c r="I78" s="46">
        <v>333.59000000000003</v>
      </c>
      <c r="J78" s="46">
        <v>540.63000000000011</v>
      </c>
      <c r="K78" s="46">
        <v>106.85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21.22</v>
      </c>
      <c r="X78">
        <v>0.68</v>
      </c>
      <c r="Y78">
        <v>0</v>
      </c>
      <c r="Z78">
        <v>0.82</v>
      </c>
      <c r="AA78">
        <v>48.23</v>
      </c>
      <c r="AB78">
        <v>24.04</v>
      </c>
      <c r="AC78">
        <v>8.77</v>
      </c>
      <c r="AD78">
        <v>0</v>
      </c>
      <c r="AE78">
        <v>47.71</v>
      </c>
      <c r="AF78">
        <v>0.88</v>
      </c>
      <c r="AG78">
        <v>48.23</v>
      </c>
      <c r="AH78">
        <v>24.12</v>
      </c>
      <c r="AI78">
        <v>2.89</v>
      </c>
      <c r="AJ78">
        <v>1.93</v>
      </c>
      <c r="AK78">
        <v>0.88</v>
      </c>
      <c r="AL78">
        <v>0</v>
      </c>
      <c r="AM78">
        <v>0</v>
      </c>
      <c r="AN78">
        <v>0</v>
      </c>
      <c r="AO78">
        <v>241.15</v>
      </c>
      <c r="AP78">
        <v>0.48</v>
      </c>
      <c r="AQ78">
        <v>0</v>
      </c>
      <c r="AR78">
        <v>4.82</v>
      </c>
      <c r="AS78">
        <v>24.12</v>
      </c>
      <c r="AT78">
        <v>26.3</v>
      </c>
      <c r="AU78">
        <v>2.89</v>
      </c>
      <c r="AV78">
        <v>90.67</v>
      </c>
      <c r="AW78">
        <v>0.36</v>
      </c>
      <c r="AX78">
        <v>1.59</v>
      </c>
      <c r="AY78">
        <v>0</v>
      </c>
      <c r="AZ78">
        <v>0</v>
      </c>
      <c r="BA78">
        <v>84.09</v>
      </c>
      <c r="BB78">
        <v>7.72</v>
      </c>
      <c r="BC78">
        <v>0</v>
      </c>
      <c r="BD78">
        <v>27.97</v>
      </c>
      <c r="BE78">
        <v>0.61</v>
      </c>
      <c r="BF78">
        <v>66.739999999999995</v>
      </c>
      <c r="BG78">
        <v>48.23</v>
      </c>
      <c r="BH78">
        <v>26.3</v>
      </c>
      <c r="BI78">
        <v>0</v>
      </c>
      <c r="BJ78">
        <v>0</v>
      </c>
      <c r="BK78">
        <v>0.97</v>
      </c>
      <c r="BL78">
        <v>0</v>
      </c>
      <c r="BM78">
        <v>0</v>
      </c>
      <c r="BN78">
        <v>0</v>
      </c>
      <c r="BO78">
        <v>43.41</v>
      </c>
      <c r="BP78">
        <v>0.52</v>
      </c>
      <c r="BQ78">
        <v>164.22</v>
      </c>
      <c r="BR78">
        <v>26.3</v>
      </c>
      <c r="BS78">
        <v>24.12</v>
      </c>
      <c r="BT78">
        <v>48.23</v>
      </c>
      <c r="BU78">
        <v>0</v>
      </c>
      <c r="BV78">
        <v>96.46</v>
      </c>
      <c r="BW78">
        <v>24.12</v>
      </c>
      <c r="BX78">
        <v>8.77</v>
      </c>
      <c r="BY78">
        <v>0</v>
      </c>
      <c r="BZ78">
        <v>0</v>
      </c>
      <c r="CA78">
        <v>72.34</v>
      </c>
      <c r="CB78">
        <v>0</v>
      </c>
      <c r="CC78">
        <v>96.46</v>
      </c>
      <c r="CD78">
        <v>10.41</v>
      </c>
      <c r="CE78">
        <v>9.9499999999999993</v>
      </c>
      <c r="CF78">
        <v>0</v>
      </c>
      <c r="CG78">
        <v>48.23</v>
      </c>
      <c r="CH78">
        <v>0</v>
      </c>
    </row>
    <row r="79" spans="7:86">
      <c r="G79" t="s">
        <v>121</v>
      </c>
      <c r="H79" s="73">
        <v>630.44000000000005</v>
      </c>
      <c r="I79" s="46">
        <v>333.59000000000003</v>
      </c>
      <c r="J79" s="46">
        <v>543.85</v>
      </c>
      <c r="K79" s="46">
        <v>106.85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21.22</v>
      </c>
      <c r="X79">
        <v>0.68</v>
      </c>
      <c r="Y79">
        <v>0</v>
      </c>
      <c r="Z79">
        <v>0.82</v>
      </c>
      <c r="AA79">
        <v>48.23</v>
      </c>
      <c r="AB79">
        <v>24.04</v>
      </c>
      <c r="AC79">
        <v>8.77</v>
      </c>
      <c r="AD79">
        <v>0</v>
      </c>
      <c r="AE79">
        <v>47.71</v>
      </c>
      <c r="AF79">
        <v>0.88</v>
      </c>
      <c r="AG79">
        <v>48.23</v>
      </c>
      <c r="AH79">
        <v>24.12</v>
      </c>
      <c r="AI79">
        <v>2.89</v>
      </c>
      <c r="AJ79">
        <v>1.93</v>
      </c>
      <c r="AK79">
        <v>0.88</v>
      </c>
      <c r="AL79">
        <v>38.58</v>
      </c>
      <c r="AM79">
        <v>0</v>
      </c>
      <c r="AN79">
        <v>0</v>
      </c>
      <c r="AO79">
        <v>241.15</v>
      </c>
      <c r="AP79">
        <v>0.48</v>
      </c>
      <c r="AQ79">
        <v>0</v>
      </c>
      <c r="AR79">
        <v>4.82</v>
      </c>
      <c r="AS79">
        <v>24.12</v>
      </c>
      <c r="AT79">
        <v>26.3</v>
      </c>
      <c r="AU79">
        <v>2.89</v>
      </c>
      <c r="AV79">
        <v>90.67</v>
      </c>
      <c r="AW79">
        <v>0.36</v>
      </c>
      <c r="AX79">
        <v>1.59</v>
      </c>
      <c r="AY79">
        <v>0</v>
      </c>
      <c r="AZ79">
        <v>19.77</v>
      </c>
      <c r="BA79">
        <v>84.09</v>
      </c>
      <c r="BB79">
        <v>8.68</v>
      </c>
      <c r="BC79">
        <v>0</v>
      </c>
      <c r="BD79">
        <v>27.97</v>
      </c>
      <c r="BE79">
        <v>0.61</v>
      </c>
      <c r="BF79">
        <v>66.739999999999995</v>
      </c>
      <c r="BG79">
        <v>48.23</v>
      </c>
      <c r="BH79">
        <v>26.3</v>
      </c>
      <c r="BI79">
        <v>0</v>
      </c>
      <c r="BJ79">
        <v>0</v>
      </c>
      <c r="BK79">
        <v>0.97</v>
      </c>
      <c r="BL79">
        <v>0</v>
      </c>
      <c r="BM79">
        <v>0</v>
      </c>
      <c r="BN79">
        <v>0</v>
      </c>
      <c r="BO79">
        <v>43.41</v>
      </c>
      <c r="BP79">
        <v>0.52</v>
      </c>
      <c r="BQ79">
        <v>164.22</v>
      </c>
      <c r="BR79">
        <v>26.3</v>
      </c>
      <c r="BS79">
        <v>24.12</v>
      </c>
      <c r="BT79">
        <v>48.23</v>
      </c>
      <c r="BU79">
        <v>0</v>
      </c>
      <c r="BV79">
        <v>96.46</v>
      </c>
      <c r="BW79">
        <v>24.12</v>
      </c>
      <c r="BX79">
        <v>8.77</v>
      </c>
      <c r="BY79">
        <v>0</v>
      </c>
      <c r="BZ79">
        <v>0</v>
      </c>
      <c r="CA79">
        <v>72.34</v>
      </c>
      <c r="CB79">
        <v>0</v>
      </c>
      <c r="CC79">
        <v>96.46</v>
      </c>
      <c r="CD79">
        <v>10.41</v>
      </c>
      <c r="CE79">
        <v>13.17</v>
      </c>
      <c r="CF79">
        <v>0</v>
      </c>
      <c r="CG79">
        <v>48.23</v>
      </c>
      <c r="CH79">
        <v>0</v>
      </c>
    </row>
    <row r="80" spans="7:86">
      <c r="G80" t="s">
        <v>122</v>
      </c>
      <c r="H80" s="73">
        <v>630.44000000000005</v>
      </c>
      <c r="I80" s="46">
        <v>333.59000000000003</v>
      </c>
      <c r="J80" s="46">
        <v>543.85</v>
      </c>
      <c r="K80" s="46">
        <v>106.85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21.22</v>
      </c>
      <c r="X80">
        <v>0.68</v>
      </c>
      <c r="Y80">
        <v>0</v>
      </c>
      <c r="Z80">
        <v>0.82</v>
      </c>
      <c r="AA80">
        <v>48.23</v>
      </c>
      <c r="AB80">
        <v>24.04</v>
      </c>
      <c r="AC80">
        <v>8.77</v>
      </c>
      <c r="AD80">
        <v>0</v>
      </c>
      <c r="AE80">
        <v>47.71</v>
      </c>
      <c r="AF80">
        <v>0.88</v>
      </c>
      <c r="AG80">
        <v>48.23</v>
      </c>
      <c r="AH80">
        <v>24.12</v>
      </c>
      <c r="AI80">
        <v>2.89</v>
      </c>
      <c r="AJ80">
        <v>1.93</v>
      </c>
      <c r="AK80">
        <v>0.88</v>
      </c>
      <c r="AL80">
        <v>38.58</v>
      </c>
      <c r="AM80">
        <v>0</v>
      </c>
      <c r="AN80">
        <v>0</v>
      </c>
      <c r="AO80">
        <v>241.15</v>
      </c>
      <c r="AP80">
        <v>0.48</v>
      </c>
      <c r="AQ80">
        <v>0</v>
      </c>
      <c r="AR80">
        <v>4.82</v>
      </c>
      <c r="AS80">
        <v>24.12</v>
      </c>
      <c r="AT80">
        <v>26.3</v>
      </c>
      <c r="AU80">
        <v>2.89</v>
      </c>
      <c r="AV80">
        <v>90.67</v>
      </c>
      <c r="AW80">
        <v>0.36</v>
      </c>
      <c r="AX80">
        <v>1.59</v>
      </c>
      <c r="AY80">
        <v>0</v>
      </c>
      <c r="AZ80">
        <v>19.77</v>
      </c>
      <c r="BA80">
        <v>84.09</v>
      </c>
      <c r="BB80">
        <v>8.68</v>
      </c>
      <c r="BC80">
        <v>0</v>
      </c>
      <c r="BD80">
        <v>27.97</v>
      </c>
      <c r="BE80">
        <v>0.61</v>
      </c>
      <c r="BF80">
        <v>66.739999999999995</v>
      </c>
      <c r="BG80">
        <v>48.23</v>
      </c>
      <c r="BH80">
        <v>26.3</v>
      </c>
      <c r="BI80">
        <v>0</v>
      </c>
      <c r="BJ80">
        <v>0</v>
      </c>
      <c r="BK80">
        <v>0.97</v>
      </c>
      <c r="BL80">
        <v>0</v>
      </c>
      <c r="BM80">
        <v>0</v>
      </c>
      <c r="BN80">
        <v>0</v>
      </c>
      <c r="BO80">
        <v>43.41</v>
      </c>
      <c r="BP80">
        <v>0.52</v>
      </c>
      <c r="BQ80">
        <v>164.22</v>
      </c>
      <c r="BR80">
        <v>26.3</v>
      </c>
      <c r="BS80">
        <v>24.12</v>
      </c>
      <c r="BT80">
        <v>48.23</v>
      </c>
      <c r="BU80">
        <v>0</v>
      </c>
      <c r="BV80">
        <v>96.46</v>
      </c>
      <c r="BW80">
        <v>24.12</v>
      </c>
      <c r="BX80">
        <v>8.77</v>
      </c>
      <c r="BY80">
        <v>0</v>
      </c>
      <c r="BZ80">
        <v>0</v>
      </c>
      <c r="CA80">
        <v>72.34</v>
      </c>
      <c r="CB80">
        <v>0</v>
      </c>
      <c r="CC80">
        <v>96.46</v>
      </c>
      <c r="CD80">
        <v>10.41</v>
      </c>
      <c r="CE80">
        <v>13.17</v>
      </c>
      <c r="CF80">
        <v>0</v>
      </c>
      <c r="CG80">
        <v>48.23</v>
      </c>
      <c r="CH80">
        <v>0</v>
      </c>
    </row>
    <row r="81" spans="7:86">
      <c r="G81" t="s">
        <v>123</v>
      </c>
      <c r="H81" s="73">
        <v>630.44000000000005</v>
      </c>
      <c r="I81" s="46">
        <v>333.59000000000003</v>
      </c>
      <c r="J81" s="46">
        <v>543.85</v>
      </c>
      <c r="K81" s="46">
        <v>106.85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21.22</v>
      </c>
      <c r="X81">
        <v>0.68</v>
      </c>
      <c r="Y81">
        <v>0</v>
      </c>
      <c r="Z81">
        <v>0.82</v>
      </c>
      <c r="AA81">
        <v>48.23</v>
      </c>
      <c r="AB81">
        <v>24.04</v>
      </c>
      <c r="AC81">
        <v>8.77</v>
      </c>
      <c r="AD81">
        <v>0</v>
      </c>
      <c r="AE81">
        <v>47.71</v>
      </c>
      <c r="AF81">
        <v>0.88</v>
      </c>
      <c r="AG81">
        <v>48.23</v>
      </c>
      <c r="AH81">
        <v>24.12</v>
      </c>
      <c r="AI81">
        <v>2.89</v>
      </c>
      <c r="AJ81">
        <v>1.93</v>
      </c>
      <c r="AK81">
        <v>0.88</v>
      </c>
      <c r="AL81">
        <v>38.58</v>
      </c>
      <c r="AM81">
        <v>0</v>
      </c>
      <c r="AN81">
        <v>0</v>
      </c>
      <c r="AO81">
        <v>241.15</v>
      </c>
      <c r="AP81">
        <v>0.48</v>
      </c>
      <c r="AQ81">
        <v>0</v>
      </c>
      <c r="AR81">
        <v>4.82</v>
      </c>
      <c r="AS81">
        <v>24.12</v>
      </c>
      <c r="AT81">
        <v>26.3</v>
      </c>
      <c r="AU81">
        <v>2.89</v>
      </c>
      <c r="AV81">
        <v>90.67</v>
      </c>
      <c r="AW81">
        <v>0.36</v>
      </c>
      <c r="AX81">
        <v>1.59</v>
      </c>
      <c r="AY81">
        <v>0</v>
      </c>
      <c r="AZ81">
        <v>19.77</v>
      </c>
      <c r="BA81">
        <v>84.09</v>
      </c>
      <c r="BB81">
        <v>8.68</v>
      </c>
      <c r="BC81">
        <v>0</v>
      </c>
      <c r="BD81">
        <v>27.97</v>
      </c>
      <c r="BE81">
        <v>0.61</v>
      </c>
      <c r="BF81">
        <v>66.739999999999995</v>
      </c>
      <c r="BG81">
        <v>48.23</v>
      </c>
      <c r="BH81">
        <v>26.3</v>
      </c>
      <c r="BI81">
        <v>0</v>
      </c>
      <c r="BJ81">
        <v>0</v>
      </c>
      <c r="BK81">
        <v>0.97</v>
      </c>
      <c r="BL81">
        <v>0</v>
      </c>
      <c r="BM81">
        <v>0</v>
      </c>
      <c r="BN81">
        <v>0</v>
      </c>
      <c r="BO81">
        <v>43.41</v>
      </c>
      <c r="BP81">
        <v>0.52</v>
      </c>
      <c r="BQ81">
        <v>164.22</v>
      </c>
      <c r="BR81">
        <v>26.3</v>
      </c>
      <c r="BS81">
        <v>24.12</v>
      </c>
      <c r="BT81">
        <v>48.23</v>
      </c>
      <c r="BU81">
        <v>0</v>
      </c>
      <c r="BV81">
        <v>96.46</v>
      </c>
      <c r="BW81">
        <v>24.12</v>
      </c>
      <c r="BX81">
        <v>8.77</v>
      </c>
      <c r="BY81">
        <v>0</v>
      </c>
      <c r="BZ81">
        <v>0</v>
      </c>
      <c r="CA81">
        <v>72.34</v>
      </c>
      <c r="CB81">
        <v>0</v>
      </c>
      <c r="CC81">
        <v>96.46</v>
      </c>
      <c r="CD81">
        <v>10.41</v>
      </c>
      <c r="CE81">
        <v>13.17</v>
      </c>
      <c r="CF81">
        <v>0</v>
      </c>
      <c r="CG81">
        <v>48.23</v>
      </c>
      <c r="CH81">
        <v>0</v>
      </c>
    </row>
    <row r="82" spans="7:86">
      <c r="G82" t="s">
        <v>124</v>
      </c>
      <c r="H82" s="73">
        <v>630.44000000000005</v>
      </c>
      <c r="I82" s="46">
        <v>333.59000000000003</v>
      </c>
      <c r="J82" s="46">
        <v>543.85</v>
      </c>
      <c r="K82" s="46">
        <v>106.85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21.22</v>
      </c>
      <c r="X82">
        <v>0.68</v>
      </c>
      <c r="Y82">
        <v>0</v>
      </c>
      <c r="Z82">
        <v>0.82</v>
      </c>
      <c r="AA82">
        <v>48.23</v>
      </c>
      <c r="AB82">
        <v>24.04</v>
      </c>
      <c r="AC82">
        <v>8.77</v>
      </c>
      <c r="AD82">
        <v>0</v>
      </c>
      <c r="AE82">
        <v>47.71</v>
      </c>
      <c r="AF82">
        <v>0.88</v>
      </c>
      <c r="AG82">
        <v>48.23</v>
      </c>
      <c r="AH82">
        <v>24.12</v>
      </c>
      <c r="AI82">
        <v>2.89</v>
      </c>
      <c r="AJ82">
        <v>1.93</v>
      </c>
      <c r="AK82">
        <v>0.88</v>
      </c>
      <c r="AL82">
        <v>38.58</v>
      </c>
      <c r="AM82">
        <v>0</v>
      </c>
      <c r="AN82">
        <v>0</v>
      </c>
      <c r="AO82">
        <v>241.15</v>
      </c>
      <c r="AP82">
        <v>0.48</v>
      </c>
      <c r="AQ82">
        <v>0</v>
      </c>
      <c r="AR82">
        <v>4.82</v>
      </c>
      <c r="AS82">
        <v>24.12</v>
      </c>
      <c r="AT82">
        <v>26.3</v>
      </c>
      <c r="AU82">
        <v>2.89</v>
      </c>
      <c r="AV82">
        <v>90.67</v>
      </c>
      <c r="AW82">
        <v>0.36</v>
      </c>
      <c r="AX82">
        <v>1.59</v>
      </c>
      <c r="AY82">
        <v>0</v>
      </c>
      <c r="AZ82">
        <v>19.77</v>
      </c>
      <c r="BA82">
        <v>84.09</v>
      </c>
      <c r="BB82">
        <v>8.68</v>
      </c>
      <c r="BC82">
        <v>0</v>
      </c>
      <c r="BD82">
        <v>27.97</v>
      </c>
      <c r="BE82">
        <v>0.61</v>
      </c>
      <c r="BF82">
        <v>66.739999999999995</v>
      </c>
      <c r="BG82">
        <v>48.23</v>
      </c>
      <c r="BH82">
        <v>26.3</v>
      </c>
      <c r="BI82">
        <v>0</v>
      </c>
      <c r="BJ82">
        <v>0</v>
      </c>
      <c r="BK82">
        <v>0.97</v>
      </c>
      <c r="BL82">
        <v>0</v>
      </c>
      <c r="BM82">
        <v>0</v>
      </c>
      <c r="BN82">
        <v>0</v>
      </c>
      <c r="BO82">
        <v>43.41</v>
      </c>
      <c r="BP82">
        <v>0.52</v>
      </c>
      <c r="BQ82">
        <v>164.22</v>
      </c>
      <c r="BR82">
        <v>26.3</v>
      </c>
      <c r="BS82">
        <v>24.12</v>
      </c>
      <c r="BT82">
        <v>48.23</v>
      </c>
      <c r="BU82">
        <v>0</v>
      </c>
      <c r="BV82">
        <v>96.46</v>
      </c>
      <c r="BW82">
        <v>24.12</v>
      </c>
      <c r="BX82">
        <v>8.77</v>
      </c>
      <c r="BY82">
        <v>0</v>
      </c>
      <c r="BZ82">
        <v>0</v>
      </c>
      <c r="CA82">
        <v>72.34</v>
      </c>
      <c r="CB82">
        <v>0</v>
      </c>
      <c r="CC82">
        <v>96.46</v>
      </c>
      <c r="CD82">
        <v>10.41</v>
      </c>
      <c r="CE82">
        <v>13.17</v>
      </c>
      <c r="CF82">
        <v>0</v>
      </c>
      <c r="CG82">
        <v>48.23</v>
      </c>
      <c r="CH82">
        <v>0</v>
      </c>
    </row>
    <row r="83" spans="7:86">
      <c r="G83" t="s">
        <v>125</v>
      </c>
      <c r="H83" s="73">
        <v>775.18000000000006</v>
      </c>
      <c r="I83" s="46">
        <v>333.59000000000003</v>
      </c>
      <c r="J83" s="46">
        <v>543.85</v>
      </c>
      <c r="K83" s="46">
        <v>106.85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21.22</v>
      </c>
      <c r="X83">
        <v>0.68</v>
      </c>
      <c r="Y83">
        <v>0</v>
      </c>
      <c r="Z83">
        <v>0.87</v>
      </c>
      <c r="AA83">
        <v>48.23</v>
      </c>
      <c r="AB83">
        <v>24.04</v>
      </c>
      <c r="AC83">
        <v>8.77</v>
      </c>
      <c r="AD83">
        <v>0</v>
      </c>
      <c r="AE83">
        <v>47.71</v>
      </c>
      <c r="AF83">
        <v>0.88</v>
      </c>
      <c r="AG83">
        <v>48.23</v>
      </c>
      <c r="AH83">
        <v>24.12</v>
      </c>
      <c r="AI83">
        <v>2.89</v>
      </c>
      <c r="AJ83">
        <v>1.93</v>
      </c>
      <c r="AK83">
        <v>0.88</v>
      </c>
      <c r="AL83">
        <v>38.58</v>
      </c>
      <c r="AM83">
        <v>96.46</v>
      </c>
      <c r="AN83">
        <v>0</v>
      </c>
      <c r="AO83">
        <v>241.15</v>
      </c>
      <c r="AP83">
        <v>0.48</v>
      </c>
      <c r="AQ83">
        <v>0</v>
      </c>
      <c r="AR83">
        <v>4.82</v>
      </c>
      <c r="AS83">
        <v>24.12</v>
      </c>
      <c r="AT83">
        <v>26.3</v>
      </c>
      <c r="AU83">
        <v>2.89</v>
      </c>
      <c r="AV83">
        <v>90.67</v>
      </c>
      <c r="AW83">
        <v>0.36</v>
      </c>
      <c r="AX83">
        <v>1.59</v>
      </c>
      <c r="AY83">
        <v>0</v>
      </c>
      <c r="AZ83">
        <v>19.77</v>
      </c>
      <c r="BA83">
        <v>84.09</v>
      </c>
      <c r="BB83">
        <v>8.68</v>
      </c>
      <c r="BC83">
        <v>0</v>
      </c>
      <c r="BD83">
        <v>27.97</v>
      </c>
      <c r="BE83">
        <v>0.61</v>
      </c>
      <c r="BF83">
        <v>66.739999999999995</v>
      </c>
      <c r="BG83">
        <v>48.23</v>
      </c>
      <c r="BH83">
        <v>26.3</v>
      </c>
      <c r="BI83">
        <v>0</v>
      </c>
      <c r="BJ83">
        <v>0</v>
      </c>
      <c r="BK83">
        <v>0.97</v>
      </c>
      <c r="BL83">
        <v>0</v>
      </c>
      <c r="BM83">
        <v>0</v>
      </c>
      <c r="BN83">
        <v>0</v>
      </c>
      <c r="BO83">
        <v>43.41</v>
      </c>
      <c r="BP83">
        <v>0.52</v>
      </c>
      <c r="BQ83">
        <v>164.22</v>
      </c>
      <c r="BR83">
        <v>26.3</v>
      </c>
      <c r="BS83">
        <v>24.12</v>
      </c>
      <c r="BT83">
        <v>48.23</v>
      </c>
      <c r="BU83">
        <v>0</v>
      </c>
      <c r="BV83">
        <v>96.46</v>
      </c>
      <c r="BW83">
        <v>24.12</v>
      </c>
      <c r="BX83">
        <v>8.77</v>
      </c>
      <c r="BY83">
        <v>0</v>
      </c>
      <c r="BZ83">
        <v>48.23</v>
      </c>
      <c r="CA83">
        <v>72.34</v>
      </c>
      <c r="CB83">
        <v>0</v>
      </c>
      <c r="CC83">
        <v>96.46</v>
      </c>
      <c r="CD83">
        <v>10.41</v>
      </c>
      <c r="CE83">
        <v>13.17</v>
      </c>
      <c r="CF83">
        <v>0</v>
      </c>
      <c r="CG83">
        <v>48.23</v>
      </c>
      <c r="CH83">
        <v>0</v>
      </c>
    </row>
    <row r="84" spans="7:86">
      <c r="G84" t="s">
        <v>126</v>
      </c>
      <c r="H84" s="73">
        <v>775.18000000000006</v>
      </c>
      <c r="I84" s="46">
        <v>333.59000000000003</v>
      </c>
      <c r="J84" s="46">
        <v>543.85</v>
      </c>
      <c r="K84" s="46">
        <v>106.85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21.22</v>
      </c>
      <c r="X84">
        <v>0.68</v>
      </c>
      <c r="Y84">
        <v>0</v>
      </c>
      <c r="Z84">
        <v>0.87</v>
      </c>
      <c r="AA84">
        <v>48.23</v>
      </c>
      <c r="AB84">
        <v>24.04</v>
      </c>
      <c r="AC84">
        <v>8.77</v>
      </c>
      <c r="AD84">
        <v>0</v>
      </c>
      <c r="AE84">
        <v>47.71</v>
      </c>
      <c r="AF84">
        <v>0.88</v>
      </c>
      <c r="AG84">
        <v>48.23</v>
      </c>
      <c r="AH84">
        <v>24.12</v>
      </c>
      <c r="AI84">
        <v>2.89</v>
      </c>
      <c r="AJ84">
        <v>1.93</v>
      </c>
      <c r="AK84">
        <v>0.88</v>
      </c>
      <c r="AL84">
        <v>38.58</v>
      </c>
      <c r="AM84">
        <v>96.46</v>
      </c>
      <c r="AN84">
        <v>0</v>
      </c>
      <c r="AO84">
        <v>241.15</v>
      </c>
      <c r="AP84">
        <v>0.48</v>
      </c>
      <c r="AQ84">
        <v>0</v>
      </c>
      <c r="AR84">
        <v>4.82</v>
      </c>
      <c r="AS84">
        <v>24.12</v>
      </c>
      <c r="AT84">
        <v>26.3</v>
      </c>
      <c r="AU84">
        <v>2.89</v>
      </c>
      <c r="AV84">
        <v>90.67</v>
      </c>
      <c r="AW84">
        <v>0.36</v>
      </c>
      <c r="AX84">
        <v>1.59</v>
      </c>
      <c r="AY84">
        <v>0</v>
      </c>
      <c r="AZ84">
        <v>19.77</v>
      </c>
      <c r="BA84">
        <v>84.09</v>
      </c>
      <c r="BB84">
        <v>8.68</v>
      </c>
      <c r="BC84">
        <v>0</v>
      </c>
      <c r="BD84">
        <v>27.97</v>
      </c>
      <c r="BE84">
        <v>0.61</v>
      </c>
      <c r="BF84">
        <v>66.739999999999995</v>
      </c>
      <c r="BG84">
        <v>48.23</v>
      </c>
      <c r="BH84">
        <v>26.3</v>
      </c>
      <c r="BI84">
        <v>0</v>
      </c>
      <c r="BJ84">
        <v>0</v>
      </c>
      <c r="BK84">
        <v>0.97</v>
      </c>
      <c r="BL84">
        <v>0</v>
      </c>
      <c r="BM84">
        <v>0</v>
      </c>
      <c r="BN84">
        <v>0</v>
      </c>
      <c r="BO84">
        <v>43.41</v>
      </c>
      <c r="BP84">
        <v>0.52</v>
      </c>
      <c r="BQ84">
        <v>164.22</v>
      </c>
      <c r="BR84">
        <v>26.3</v>
      </c>
      <c r="BS84">
        <v>24.12</v>
      </c>
      <c r="BT84">
        <v>48.23</v>
      </c>
      <c r="BU84">
        <v>0</v>
      </c>
      <c r="BV84">
        <v>96.46</v>
      </c>
      <c r="BW84">
        <v>24.12</v>
      </c>
      <c r="BX84">
        <v>8.77</v>
      </c>
      <c r="BY84">
        <v>0</v>
      </c>
      <c r="BZ84">
        <v>48.23</v>
      </c>
      <c r="CA84">
        <v>72.34</v>
      </c>
      <c r="CB84">
        <v>0</v>
      </c>
      <c r="CC84">
        <v>96.46</v>
      </c>
      <c r="CD84">
        <v>10.41</v>
      </c>
      <c r="CE84">
        <v>13.17</v>
      </c>
      <c r="CF84">
        <v>0</v>
      </c>
      <c r="CG84">
        <v>48.23</v>
      </c>
      <c r="CH84">
        <v>0</v>
      </c>
    </row>
    <row r="85" spans="7:86">
      <c r="G85" t="s">
        <v>127</v>
      </c>
      <c r="H85" s="73">
        <v>775.18000000000006</v>
      </c>
      <c r="I85" s="46">
        <v>333.59000000000003</v>
      </c>
      <c r="J85" s="46">
        <v>543.85</v>
      </c>
      <c r="K85" s="46">
        <v>106.85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21.22</v>
      </c>
      <c r="X85">
        <v>0.68</v>
      </c>
      <c r="Y85">
        <v>0</v>
      </c>
      <c r="Z85">
        <v>0.87</v>
      </c>
      <c r="AA85">
        <v>48.23</v>
      </c>
      <c r="AB85">
        <v>24.04</v>
      </c>
      <c r="AC85">
        <v>8.77</v>
      </c>
      <c r="AD85">
        <v>0</v>
      </c>
      <c r="AE85">
        <v>47.71</v>
      </c>
      <c r="AF85">
        <v>0.88</v>
      </c>
      <c r="AG85">
        <v>48.23</v>
      </c>
      <c r="AH85">
        <v>24.12</v>
      </c>
      <c r="AI85">
        <v>2.89</v>
      </c>
      <c r="AJ85">
        <v>1.93</v>
      </c>
      <c r="AK85">
        <v>0.88</v>
      </c>
      <c r="AL85">
        <v>38.58</v>
      </c>
      <c r="AM85">
        <v>96.46</v>
      </c>
      <c r="AN85">
        <v>0</v>
      </c>
      <c r="AO85">
        <v>241.15</v>
      </c>
      <c r="AP85">
        <v>0.48</v>
      </c>
      <c r="AQ85">
        <v>0</v>
      </c>
      <c r="AR85">
        <v>4.82</v>
      </c>
      <c r="AS85">
        <v>24.12</v>
      </c>
      <c r="AT85">
        <v>26.3</v>
      </c>
      <c r="AU85">
        <v>2.89</v>
      </c>
      <c r="AV85">
        <v>90.67</v>
      </c>
      <c r="AW85">
        <v>0.36</v>
      </c>
      <c r="AX85">
        <v>1.59</v>
      </c>
      <c r="AY85">
        <v>0</v>
      </c>
      <c r="AZ85">
        <v>19.77</v>
      </c>
      <c r="BA85">
        <v>84.09</v>
      </c>
      <c r="BB85">
        <v>8.68</v>
      </c>
      <c r="BC85">
        <v>0</v>
      </c>
      <c r="BD85">
        <v>27.97</v>
      </c>
      <c r="BE85">
        <v>0.61</v>
      </c>
      <c r="BF85">
        <v>66.739999999999995</v>
      </c>
      <c r="BG85">
        <v>48.23</v>
      </c>
      <c r="BH85">
        <v>26.3</v>
      </c>
      <c r="BI85">
        <v>0</v>
      </c>
      <c r="BJ85">
        <v>0</v>
      </c>
      <c r="BK85">
        <v>0.97</v>
      </c>
      <c r="BL85">
        <v>0</v>
      </c>
      <c r="BM85">
        <v>0</v>
      </c>
      <c r="BN85">
        <v>0</v>
      </c>
      <c r="BO85">
        <v>43.41</v>
      </c>
      <c r="BP85">
        <v>0.52</v>
      </c>
      <c r="BQ85">
        <v>164.22</v>
      </c>
      <c r="BR85">
        <v>26.3</v>
      </c>
      <c r="BS85">
        <v>24.12</v>
      </c>
      <c r="BT85">
        <v>48.23</v>
      </c>
      <c r="BU85">
        <v>0</v>
      </c>
      <c r="BV85">
        <v>96.46</v>
      </c>
      <c r="BW85">
        <v>24.12</v>
      </c>
      <c r="BX85">
        <v>8.77</v>
      </c>
      <c r="BY85">
        <v>0</v>
      </c>
      <c r="BZ85">
        <v>48.23</v>
      </c>
      <c r="CA85">
        <v>72.34</v>
      </c>
      <c r="CB85">
        <v>0</v>
      </c>
      <c r="CC85">
        <v>96.46</v>
      </c>
      <c r="CD85">
        <v>10.41</v>
      </c>
      <c r="CE85">
        <v>13.17</v>
      </c>
      <c r="CF85">
        <v>0</v>
      </c>
      <c r="CG85">
        <v>48.23</v>
      </c>
      <c r="CH85">
        <v>0</v>
      </c>
    </row>
    <row r="86" spans="7:86">
      <c r="G86" t="s">
        <v>128</v>
      </c>
      <c r="H86" s="73">
        <v>775.18000000000006</v>
      </c>
      <c r="I86" s="46">
        <v>333.59000000000003</v>
      </c>
      <c r="J86" s="46">
        <v>543.85</v>
      </c>
      <c r="K86" s="46">
        <v>106.85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21.22</v>
      </c>
      <c r="X86">
        <v>0.68</v>
      </c>
      <c r="Y86">
        <v>0</v>
      </c>
      <c r="Z86">
        <v>0.87</v>
      </c>
      <c r="AA86">
        <v>48.23</v>
      </c>
      <c r="AB86">
        <v>24.04</v>
      </c>
      <c r="AC86">
        <v>8.77</v>
      </c>
      <c r="AD86">
        <v>0</v>
      </c>
      <c r="AE86">
        <v>47.71</v>
      </c>
      <c r="AF86">
        <v>0.88</v>
      </c>
      <c r="AG86">
        <v>48.23</v>
      </c>
      <c r="AH86">
        <v>24.12</v>
      </c>
      <c r="AI86">
        <v>2.89</v>
      </c>
      <c r="AJ86">
        <v>1.93</v>
      </c>
      <c r="AK86">
        <v>0.88</v>
      </c>
      <c r="AL86">
        <v>38.58</v>
      </c>
      <c r="AM86">
        <v>96.46</v>
      </c>
      <c r="AN86">
        <v>0</v>
      </c>
      <c r="AO86">
        <v>241.15</v>
      </c>
      <c r="AP86">
        <v>0.48</v>
      </c>
      <c r="AQ86">
        <v>0</v>
      </c>
      <c r="AR86">
        <v>4.82</v>
      </c>
      <c r="AS86">
        <v>24.12</v>
      </c>
      <c r="AT86">
        <v>26.3</v>
      </c>
      <c r="AU86">
        <v>2.89</v>
      </c>
      <c r="AV86">
        <v>90.67</v>
      </c>
      <c r="AW86">
        <v>0.36</v>
      </c>
      <c r="AX86">
        <v>1.59</v>
      </c>
      <c r="AY86">
        <v>0</v>
      </c>
      <c r="AZ86">
        <v>19.77</v>
      </c>
      <c r="BA86">
        <v>84.09</v>
      </c>
      <c r="BB86">
        <v>8.68</v>
      </c>
      <c r="BC86">
        <v>0</v>
      </c>
      <c r="BD86">
        <v>27.97</v>
      </c>
      <c r="BE86">
        <v>0.61</v>
      </c>
      <c r="BF86">
        <v>66.739999999999995</v>
      </c>
      <c r="BG86">
        <v>48.23</v>
      </c>
      <c r="BH86">
        <v>26.3</v>
      </c>
      <c r="BI86">
        <v>0</v>
      </c>
      <c r="BJ86">
        <v>0</v>
      </c>
      <c r="BK86">
        <v>0.97</v>
      </c>
      <c r="BL86">
        <v>0</v>
      </c>
      <c r="BM86">
        <v>0</v>
      </c>
      <c r="BN86">
        <v>0</v>
      </c>
      <c r="BO86">
        <v>43.41</v>
      </c>
      <c r="BP86">
        <v>0.52</v>
      </c>
      <c r="BQ86">
        <v>164.22</v>
      </c>
      <c r="BR86">
        <v>26.3</v>
      </c>
      <c r="BS86">
        <v>24.12</v>
      </c>
      <c r="BT86">
        <v>48.23</v>
      </c>
      <c r="BU86">
        <v>0</v>
      </c>
      <c r="BV86">
        <v>96.46</v>
      </c>
      <c r="BW86">
        <v>24.12</v>
      </c>
      <c r="BX86">
        <v>8.77</v>
      </c>
      <c r="BY86">
        <v>0</v>
      </c>
      <c r="BZ86">
        <v>48.23</v>
      </c>
      <c r="CA86">
        <v>72.34</v>
      </c>
      <c r="CB86">
        <v>0</v>
      </c>
      <c r="CC86">
        <v>96.46</v>
      </c>
      <c r="CD86">
        <v>10.41</v>
      </c>
      <c r="CE86">
        <v>13.17</v>
      </c>
      <c r="CF86">
        <v>0</v>
      </c>
      <c r="CG86">
        <v>48.23</v>
      </c>
      <c r="CH86">
        <v>0</v>
      </c>
    </row>
    <row r="87" spans="7:86">
      <c r="G87" t="s">
        <v>129</v>
      </c>
      <c r="H87" s="73">
        <v>1088.68</v>
      </c>
      <c r="I87" s="46">
        <v>333.59000000000003</v>
      </c>
      <c r="J87" s="46">
        <v>543.85</v>
      </c>
      <c r="K87" s="46">
        <v>106.85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21.22</v>
      </c>
      <c r="X87">
        <v>0.68</v>
      </c>
      <c r="Y87">
        <v>0</v>
      </c>
      <c r="Z87">
        <v>0.87</v>
      </c>
      <c r="AA87">
        <v>48.23</v>
      </c>
      <c r="AB87">
        <v>24.04</v>
      </c>
      <c r="AC87">
        <v>8.77</v>
      </c>
      <c r="AD87">
        <v>0</v>
      </c>
      <c r="AE87">
        <v>47.71</v>
      </c>
      <c r="AF87">
        <v>0.88</v>
      </c>
      <c r="AG87">
        <v>48.23</v>
      </c>
      <c r="AH87">
        <v>24.12</v>
      </c>
      <c r="AI87">
        <v>2.89</v>
      </c>
      <c r="AJ87">
        <v>1.93</v>
      </c>
      <c r="AK87">
        <v>0.88</v>
      </c>
      <c r="AL87">
        <v>38.58</v>
      </c>
      <c r="AM87">
        <v>337.61</v>
      </c>
      <c r="AN87">
        <v>0</v>
      </c>
      <c r="AO87">
        <v>241.15</v>
      </c>
      <c r="AP87">
        <v>0.48</v>
      </c>
      <c r="AQ87">
        <v>0</v>
      </c>
      <c r="AR87">
        <v>4.82</v>
      </c>
      <c r="AS87">
        <v>24.12</v>
      </c>
      <c r="AT87">
        <v>26.3</v>
      </c>
      <c r="AU87">
        <v>2.89</v>
      </c>
      <c r="AV87">
        <v>90.67</v>
      </c>
      <c r="AW87">
        <v>0.36</v>
      </c>
      <c r="AX87">
        <v>1.59</v>
      </c>
      <c r="AY87">
        <v>0</v>
      </c>
      <c r="AZ87">
        <v>19.77</v>
      </c>
      <c r="BA87">
        <v>84.09</v>
      </c>
      <c r="BB87">
        <v>8.68</v>
      </c>
      <c r="BC87">
        <v>0</v>
      </c>
      <c r="BD87">
        <v>27.97</v>
      </c>
      <c r="BE87">
        <v>0.61</v>
      </c>
      <c r="BF87">
        <v>66.739999999999995</v>
      </c>
      <c r="BG87">
        <v>48.23</v>
      </c>
      <c r="BH87">
        <v>26.3</v>
      </c>
      <c r="BI87">
        <v>24.12</v>
      </c>
      <c r="BJ87">
        <v>0</v>
      </c>
      <c r="BK87">
        <v>0.97</v>
      </c>
      <c r="BL87">
        <v>0</v>
      </c>
      <c r="BM87">
        <v>0</v>
      </c>
      <c r="BN87">
        <v>0</v>
      </c>
      <c r="BO87">
        <v>43.41</v>
      </c>
      <c r="BP87">
        <v>0.52</v>
      </c>
      <c r="BQ87">
        <v>164.22</v>
      </c>
      <c r="BR87">
        <v>26.3</v>
      </c>
      <c r="BS87">
        <v>24.12</v>
      </c>
      <c r="BT87">
        <v>48.23</v>
      </c>
      <c r="BU87">
        <v>0</v>
      </c>
      <c r="BV87">
        <v>96.46</v>
      </c>
      <c r="BW87">
        <v>24.12</v>
      </c>
      <c r="BX87">
        <v>8.77</v>
      </c>
      <c r="BY87">
        <v>0</v>
      </c>
      <c r="BZ87">
        <v>96.46</v>
      </c>
      <c r="CA87">
        <v>72.34</v>
      </c>
      <c r="CB87">
        <v>0</v>
      </c>
      <c r="CC87">
        <v>96.46</v>
      </c>
      <c r="CD87">
        <v>10.41</v>
      </c>
      <c r="CE87">
        <v>13.17</v>
      </c>
      <c r="CF87">
        <v>0</v>
      </c>
      <c r="CG87">
        <v>48.23</v>
      </c>
      <c r="CH87">
        <v>0</v>
      </c>
    </row>
    <row r="88" spans="7:86">
      <c r="G88" t="s">
        <v>130</v>
      </c>
      <c r="H88" s="73">
        <v>1088.68</v>
      </c>
      <c r="I88" s="46">
        <v>333.59000000000003</v>
      </c>
      <c r="J88" s="46">
        <v>543.85</v>
      </c>
      <c r="K88" s="46">
        <v>106.85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21.22</v>
      </c>
      <c r="X88">
        <v>0.68</v>
      </c>
      <c r="Y88">
        <v>0</v>
      </c>
      <c r="Z88">
        <v>0.87</v>
      </c>
      <c r="AA88">
        <v>48.23</v>
      </c>
      <c r="AB88">
        <v>24.04</v>
      </c>
      <c r="AC88">
        <v>8.77</v>
      </c>
      <c r="AD88">
        <v>0</v>
      </c>
      <c r="AE88">
        <v>47.71</v>
      </c>
      <c r="AF88">
        <v>0.88</v>
      </c>
      <c r="AG88">
        <v>48.23</v>
      </c>
      <c r="AH88">
        <v>24.12</v>
      </c>
      <c r="AI88">
        <v>2.89</v>
      </c>
      <c r="AJ88">
        <v>1.93</v>
      </c>
      <c r="AK88">
        <v>0.88</v>
      </c>
      <c r="AL88">
        <v>38.58</v>
      </c>
      <c r="AM88">
        <v>337.61</v>
      </c>
      <c r="AN88">
        <v>0</v>
      </c>
      <c r="AO88">
        <v>241.15</v>
      </c>
      <c r="AP88">
        <v>0.48</v>
      </c>
      <c r="AQ88">
        <v>0</v>
      </c>
      <c r="AR88">
        <v>4.82</v>
      </c>
      <c r="AS88">
        <v>24.12</v>
      </c>
      <c r="AT88">
        <v>26.3</v>
      </c>
      <c r="AU88">
        <v>2.89</v>
      </c>
      <c r="AV88">
        <v>90.67</v>
      </c>
      <c r="AW88">
        <v>0.36</v>
      </c>
      <c r="AX88">
        <v>1.59</v>
      </c>
      <c r="AY88">
        <v>0</v>
      </c>
      <c r="AZ88">
        <v>19.77</v>
      </c>
      <c r="BA88">
        <v>84.09</v>
      </c>
      <c r="BB88">
        <v>8.68</v>
      </c>
      <c r="BC88">
        <v>0</v>
      </c>
      <c r="BD88">
        <v>27.97</v>
      </c>
      <c r="BE88">
        <v>0.61</v>
      </c>
      <c r="BF88">
        <v>66.739999999999995</v>
      </c>
      <c r="BG88">
        <v>48.23</v>
      </c>
      <c r="BH88">
        <v>26.3</v>
      </c>
      <c r="BI88">
        <v>24.12</v>
      </c>
      <c r="BJ88">
        <v>0</v>
      </c>
      <c r="BK88">
        <v>0.97</v>
      </c>
      <c r="BL88">
        <v>0</v>
      </c>
      <c r="BM88">
        <v>0</v>
      </c>
      <c r="BN88">
        <v>0</v>
      </c>
      <c r="BO88">
        <v>43.41</v>
      </c>
      <c r="BP88">
        <v>0.52</v>
      </c>
      <c r="BQ88">
        <v>164.22</v>
      </c>
      <c r="BR88">
        <v>26.3</v>
      </c>
      <c r="BS88">
        <v>24.12</v>
      </c>
      <c r="BT88">
        <v>48.23</v>
      </c>
      <c r="BU88">
        <v>0</v>
      </c>
      <c r="BV88">
        <v>96.46</v>
      </c>
      <c r="BW88">
        <v>24.12</v>
      </c>
      <c r="BX88">
        <v>8.77</v>
      </c>
      <c r="BY88">
        <v>0</v>
      </c>
      <c r="BZ88">
        <v>96.46</v>
      </c>
      <c r="CA88">
        <v>72.34</v>
      </c>
      <c r="CB88">
        <v>0</v>
      </c>
      <c r="CC88">
        <v>96.46</v>
      </c>
      <c r="CD88">
        <v>10.41</v>
      </c>
      <c r="CE88">
        <v>13.17</v>
      </c>
      <c r="CF88">
        <v>0</v>
      </c>
      <c r="CG88">
        <v>48.23</v>
      </c>
      <c r="CH88">
        <v>0</v>
      </c>
    </row>
    <row r="89" spans="7:86">
      <c r="G89" t="s">
        <v>131</v>
      </c>
      <c r="H89" s="73">
        <v>1087.72</v>
      </c>
      <c r="I89" s="46">
        <v>333.59000000000003</v>
      </c>
      <c r="J89" s="46">
        <v>543.85</v>
      </c>
      <c r="K89" s="46">
        <v>106.85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21.22</v>
      </c>
      <c r="X89">
        <v>0.68</v>
      </c>
      <c r="Y89">
        <v>0</v>
      </c>
      <c r="Z89">
        <v>0.87</v>
      </c>
      <c r="AA89">
        <v>48.23</v>
      </c>
      <c r="AB89">
        <v>24.04</v>
      </c>
      <c r="AC89">
        <v>8.77</v>
      </c>
      <c r="AD89">
        <v>0</v>
      </c>
      <c r="AE89">
        <v>47.71</v>
      </c>
      <c r="AF89">
        <v>0.88</v>
      </c>
      <c r="AG89">
        <v>48.23</v>
      </c>
      <c r="AH89">
        <v>24.12</v>
      </c>
      <c r="AI89">
        <v>2.89</v>
      </c>
      <c r="AJ89">
        <v>1.93</v>
      </c>
      <c r="AK89">
        <v>0.88</v>
      </c>
      <c r="AL89">
        <v>38.58</v>
      </c>
      <c r="AM89">
        <v>337.61</v>
      </c>
      <c r="AN89">
        <v>0</v>
      </c>
      <c r="AO89">
        <v>241.15</v>
      </c>
      <c r="AP89">
        <v>0.48</v>
      </c>
      <c r="AQ89">
        <v>0</v>
      </c>
      <c r="AR89">
        <v>4.82</v>
      </c>
      <c r="AS89">
        <v>24.12</v>
      </c>
      <c r="AT89">
        <v>26.3</v>
      </c>
      <c r="AU89">
        <v>1.93</v>
      </c>
      <c r="AV89">
        <v>90.67</v>
      </c>
      <c r="AW89">
        <v>0.36</v>
      </c>
      <c r="AX89">
        <v>1.59</v>
      </c>
      <c r="AY89">
        <v>0</v>
      </c>
      <c r="AZ89">
        <v>19.77</v>
      </c>
      <c r="BA89">
        <v>84.09</v>
      </c>
      <c r="BB89">
        <v>8.68</v>
      </c>
      <c r="BC89">
        <v>0</v>
      </c>
      <c r="BD89">
        <v>27.97</v>
      </c>
      <c r="BE89">
        <v>0.61</v>
      </c>
      <c r="BF89">
        <v>66.739999999999995</v>
      </c>
      <c r="BG89">
        <v>48.23</v>
      </c>
      <c r="BH89">
        <v>26.3</v>
      </c>
      <c r="BI89">
        <v>24.12</v>
      </c>
      <c r="BJ89">
        <v>0</v>
      </c>
      <c r="BK89">
        <v>0.97</v>
      </c>
      <c r="BL89">
        <v>0</v>
      </c>
      <c r="BM89">
        <v>0</v>
      </c>
      <c r="BN89">
        <v>0</v>
      </c>
      <c r="BO89">
        <v>43.41</v>
      </c>
      <c r="BP89">
        <v>0.52</v>
      </c>
      <c r="BQ89">
        <v>164.22</v>
      </c>
      <c r="BR89">
        <v>26.3</v>
      </c>
      <c r="BS89">
        <v>24.12</v>
      </c>
      <c r="BT89">
        <v>48.23</v>
      </c>
      <c r="BU89">
        <v>0</v>
      </c>
      <c r="BV89">
        <v>96.46</v>
      </c>
      <c r="BW89">
        <v>24.12</v>
      </c>
      <c r="BX89">
        <v>8.77</v>
      </c>
      <c r="BY89">
        <v>0</v>
      </c>
      <c r="BZ89">
        <v>96.46</v>
      </c>
      <c r="CA89">
        <v>72.34</v>
      </c>
      <c r="CB89">
        <v>0</v>
      </c>
      <c r="CC89">
        <v>96.46</v>
      </c>
      <c r="CD89">
        <v>10.41</v>
      </c>
      <c r="CE89">
        <v>13.17</v>
      </c>
      <c r="CF89">
        <v>0</v>
      </c>
      <c r="CG89">
        <v>48.23</v>
      </c>
      <c r="CH89">
        <v>0</v>
      </c>
    </row>
    <row r="90" spans="7:86">
      <c r="G90" t="s">
        <v>132</v>
      </c>
      <c r="H90" s="73">
        <v>1087.72</v>
      </c>
      <c r="I90" s="46">
        <v>333.59000000000003</v>
      </c>
      <c r="J90" s="46">
        <v>543.85</v>
      </c>
      <c r="K90" s="46">
        <v>106.85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21.22</v>
      </c>
      <c r="X90">
        <v>0.68</v>
      </c>
      <c r="Y90">
        <v>0</v>
      </c>
      <c r="Z90">
        <v>0.87</v>
      </c>
      <c r="AA90">
        <v>48.23</v>
      </c>
      <c r="AB90">
        <v>24.04</v>
      </c>
      <c r="AC90">
        <v>8.77</v>
      </c>
      <c r="AD90">
        <v>0</v>
      </c>
      <c r="AE90">
        <v>47.71</v>
      </c>
      <c r="AF90">
        <v>0.88</v>
      </c>
      <c r="AG90">
        <v>48.23</v>
      </c>
      <c r="AH90">
        <v>24.12</v>
      </c>
      <c r="AI90">
        <v>2.89</v>
      </c>
      <c r="AJ90">
        <v>1.93</v>
      </c>
      <c r="AK90">
        <v>0.88</v>
      </c>
      <c r="AL90">
        <v>38.58</v>
      </c>
      <c r="AM90">
        <v>337.61</v>
      </c>
      <c r="AN90">
        <v>0</v>
      </c>
      <c r="AO90">
        <v>241.15</v>
      </c>
      <c r="AP90">
        <v>0.48</v>
      </c>
      <c r="AQ90">
        <v>0</v>
      </c>
      <c r="AR90">
        <v>4.82</v>
      </c>
      <c r="AS90">
        <v>24.12</v>
      </c>
      <c r="AT90">
        <v>26.3</v>
      </c>
      <c r="AU90">
        <v>1.93</v>
      </c>
      <c r="AV90">
        <v>90.67</v>
      </c>
      <c r="AW90">
        <v>0.36</v>
      </c>
      <c r="AX90">
        <v>1.59</v>
      </c>
      <c r="AY90">
        <v>0</v>
      </c>
      <c r="AZ90">
        <v>19.77</v>
      </c>
      <c r="BA90">
        <v>84.09</v>
      </c>
      <c r="BB90">
        <v>8.68</v>
      </c>
      <c r="BC90">
        <v>0</v>
      </c>
      <c r="BD90">
        <v>27.97</v>
      </c>
      <c r="BE90">
        <v>0.61</v>
      </c>
      <c r="BF90">
        <v>66.739999999999995</v>
      </c>
      <c r="BG90">
        <v>48.23</v>
      </c>
      <c r="BH90">
        <v>26.3</v>
      </c>
      <c r="BI90">
        <v>24.12</v>
      </c>
      <c r="BJ90">
        <v>0</v>
      </c>
      <c r="BK90">
        <v>0.97</v>
      </c>
      <c r="BL90">
        <v>0</v>
      </c>
      <c r="BM90">
        <v>0</v>
      </c>
      <c r="BN90">
        <v>0</v>
      </c>
      <c r="BO90">
        <v>43.41</v>
      </c>
      <c r="BP90">
        <v>0.52</v>
      </c>
      <c r="BQ90">
        <v>164.22</v>
      </c>
      <c r="BR90">
        <v>26.3</v>
      </c>
      <c r="BS90">
        <v>24.12</v>
      </c>
      <c r="BT90">
        <v>48.23</v>
      </c>
      <c r="BU90">
        <v>0</v>
      </c>
      <c r="BV90">
        <v>96.46</v>
      </c>
      <c r="BW90">
        <v>24.12</v>
      </c>
      <c r="BX90">
        <v>8.77</v>
      </c>
      <c r="BY90">
        <v>0</v>
      </c>
      <c r="BZ90">
        <v>96.46</v>
      </c>
      <c r="CA90">
        <v>72.34</v>
      </c>
      <c r="CB90">
        <v>0</v>
      </c>
      <c r="CC90">
        <v>96.46</v>
      </c>
      <c r="CD90">
        <v>10.41</v>
      </c>
      <c r="CE90">
        <v>13.17</v>
      </c>
      <c r="CF90">
        <v>0</v>
      </c>
      <c r="CG90">
        <v>48.23</v>
      </c>
      <c r="CH90">
        <v>0</v>
      </c>
    </row>
    <row r="91" spans="7:86">
      <c r="G91" t="s">
        <v>133</v>
      </c>
      <c r="H91" s="73">
        <v>1123.8900000000001</v>
      </c>
      <c r="I91" s="46">
        <v>357.85</v>
      </c>
      <c r="J91" s="46">
        <v>543.85</v>
      </c>
      <c r="K91" s="46">
        <v>106.85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21.22</v>
      </c>
      <c r="X91">
        <v>0.68</v>
      </c>
      <c r="Y91">
        <v>0</v>
      </c>
      <c r="Z91">
        <v>0.87</v>
      </c>
      <c r="AA91">
        <v>48.23</v>
      </c>
      <c r="AB91">
        <v>24.04</v>
      </c>
      <c r="AC91">
        <v>8.77</v>
      </c>
      <c r="AD91">
        <v>12.2</v>
      </c>
      <c r="AE91">
        <v>47.71</v>
      </c>
      <c r="AF91">
        <v>0.88</v>
      </c>
      <c r="AG91">
        <v>48.23</v>
      </c>
      <c r="AH91">
        <v>24.12</v>
      </c>
      <c r="AI91">
        <v>2.89</v>
      </c>
      <c r="AJ91">
        <v>1.93</v>
      </c>
      <c r="AK91">
        <v>0.88</v>
      </c>
      <c r="AL91">
        <v>38.58</v>
      </c>
      <c r="AM91">
        <v>337.61</v>
      </c>
      <c r="AN91">
        <v>0</v>
      </c>
      <c r="AO91">
        <v>241.15</v>
      </c>
      <c r="AP91">
        <v>0.48</v>
      </c>
      <c r="AQ91">
        <v>0</v>
      </c>
      <c r="AR91">
        <v>4.82</v>
      </c>
      <c r="AS91">
        <v>24.12</v>
      </c>
      <c r="AT91">
        <v>26.3</v>
      </c>
      <c r="AU91">
        <v>3.86</v>
      </c>
      <c r="AV91">
        <v>90.67</v>
      </c>
      <c r="AW91">
        <v>0.36</v>
      </c>
      <c r="AX91">
        <v>1.59</v>
      </c>
      <c r="AY91">
        <v>12.06</v>
      </c>
      <c r="AZ91">
        <v>19.77</v>
      </c>
      <c r="BA91">
        <v>84.09</v>
      </c>
      <c r="BB91">
        <v>6.75</v>
      </c>
      <c r="BC91">
        <v>36.17</v>
      </c>
      <c r="BD91">
        <v>27.97</v>
      </c>
      <c r="BE91">
        <v>0.61</v>
      </c>
      <c r="BF91">
        <v>66.739999999999995</v>
      </c>
      <c r="BG91">
        <v>48.23</v>
      </c>
      <c r="BH91">
        <v>26.3</v>
      </c>
      <c r="BI91">
        <v>24.12</v>
      </c>
      <c r="BJ91">
        <v>0</v>
      </c>
      <c r="BK91">
        <v>0.97</v>
      </c>
      <c r="BL91">
        <v>0</v>
      </c>
      <c r="BM91">
        <v>0</v>
      </c>
      <c r="BN91">
        <v>0</v>
      </c>
      <c r="BO91">
        <v>43.41</v>
      </c>
      <c r="BP91">
        <v>0.52</v>
      </c>
      <c r="BQ91">
        <v>164.22</v>
      </c>
      <c r="BR91">
        <v>26.3</v>
      </c>
      <c r="BS91">
        <v>24.12</v>
      </c>
      <c r="BT91">
        <v>48.23</v>
      </c>
      <c r="BU91">
        <v>0</v>
      </c>
      <c r="BV91">
        <v>96.46</v>
      </c>
      <c r="BW91">
        <v>24.12</v>
      </c>
      <c r="BX91">
        <v>8.77</v>
      </c>
      <c r="BY91">
        <v>0</v>
      </c>
      <c r="BZ91">
        <v>96.46</v>
      </c>
      <c r="CA91">
        <v>72.34</v>
      </c>
      <c r="CB91">
        <v>0</v>
      </c>
      <c r="CC91">
        <v>96.46</v>
      </c>
      <c r="CD91">
        <v>10.41</v>
      </c>
      <c r="CE91">
        <v>13.17</v>
      </c>
      <c r="CF91">
        <v>0</v>
      </c>
      <c r="CG91">
        <v>48.23</v>
      </c>
      <c r="CH91">
        <v>0</v>
      </c>
    </row>
    <row r="92" spans="7:86">
      <c r="G92" t="s">
        <v>134</v>
      </c>
      <c r="H92" s="73">
        <v>1123.8900000000001</v>
      </c>
      <c r="I92" s="46">
        <v>357.85</v>
      </c>
      <c r="J92" s="46">
        <v>543.85</v>
      </c>
      <c r="K92" s="46">
        <v>106.85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21.22</v>
      </c>
      <c r="X92">
        <v>0.68</v>
      </c>
      <c r="Y92">
        <v>0</v>
      </c>
      <c r="Z92">
        <v>0.87</v>
      </c>
      <c r="AA92">
        <v>48.23</v>
      </c>
      <c r="AB92">
        <v>24.04</v>
      </c>
      <c r="AC92">
        <v>8.77</v>
      </c>
      <c r="AD92">
        <v>12.2</v>
      </c>
      <c r="AE92">
        <v>47.71</v>
      </c>
      <c r="AF92">
        <v>0.88</v>
      </c>
      <c r="AG92">
        <v>48.23</v>
      </c>
      <c r="AH92">
        <v>24.12</v>
      </c>
      <c r="AI92">
        <v>2.89</v>
      </c>
      <c r="AJ92">
        <v>1.93</v>
      </c>
      <c r="AK92">
        <v>0.88</v>
      </c>
      <c r="AL92">
        <v>38.58</v>
      </c>
      <c r="AM92">
        <v>337.61</v>
      </c>
      <c r="AN92">
        <v>0</v>
      </c>
      <c r="AO92">
        <v>241.15</v>
      </c>
      <c r="AP92">
        <v>0.48</v>
      </c>
      <c r="AQ92">
        <v>0</v>
      </c>
      <c r="AR92">
        <v>4.82</v>
      </c>
      <c r="AS92">
        <v>24.12</v>
      </c>
      <c r="AT92">
        <v>26.3</v>
      </c>
      <c r="AU92">
        <v>3.86</v>
      </c>
      <c r="AV92">
        <v>90.67</v>
      </c>
      <c r="AW92">
        <v>0.36</v>
      </c>
      <c r="AX92">
        <v>1.59</v>
      </c>
      <c r="AY92">
        <v>12.06</v>
      </c>
      <c r="AZ92">
        <v>19.77</v>
      </c>
      <c r="BA92">
        <v>84.09</v>
      </c>
      <c r="BB92">
        <v>6.75</v>
      </c>
      <c r="BC92">
        <v>36.17</v>
      </c>
      <c r="BD92">
        <v>27.97</v>
      </c>
      <c r="BE92">
        <v>0.61</v>
      </c>
      <c r="BF92">
        <v>66.739999999999995</v>
      </c>
      <c r="BG92">
        <v>48.23</v>
      </c>
      <c r="BH92">
        <v>26.3</v>
      </c>
      <c r="BI92">
        <v>24.12</v>
      </c>
      <c r="BJ92">
        <v>0</v>
      </c>
      <c r="BK92">
        <v>0.97</v>
      </c>
      <c r="BL92">
        <v>0</v>
      </c>
      <c r="BM92">
        <v>0</v>
      </c>
      <c r="BN92">
        <v>0</v>
      </c>
      <c r="BO92">
        <v>43.41</v>
      </c>
      <c r="BP92">
        <v>0.52</v>
      </c>
      <c r="BQ92">
        <v>164.22</v>
      </c>
      <c r="BR92">
        <v>26.3</v>
      </c>
      <c r="BS92">
        <v>24.12</v>
      </c>
      <c r="BT92">
        <v>48.23</v>
      </c>
      <c r="BU92">
        <v>0</v>
      </c>
      <c r="BV92">
        <v>96.46</v>
      </c>
      <c r="BW92">
        <v>24.12</v>
      </c>
      <c r="BX92">
        <v>8.77</v>
      </c>
      <c r="BY92">
        <v>0</v>
      </c>
      <c r="BZ92">
        <v>96.46</v>
      </c>
      <c r="CA92">
        <v>72.34</v>
      </c>
      <c r="CB92">
        <v>0</v>
      </c>
      <c r="CC92">
        <v>96.46</v>
      </c>
      <c r="CD92">
        <v>10.41</v>
      </c>
      <c r="CE92">
        <v>13.17</v>
      </c>
      <c r="CF92">
        <v>0</v>
      </c>
      <c r="CG92">
        <v>48.23</v>
      </c>
      <c r="CH92">
        <v>0</v>
      </c>
    </row>
    <row r="93" spans="7:86">
      <c r="G93" t="s">
        <v>135</v>
      </c>
      <c r="H93" s="73">
        <v>1123.8900000000001</v>
      </c>
      <c r="I93" s="46">
        <v>381.96</v>
      </c>
      <c r="J93" s="46">
        <v>543.85</v>
      </c>
      <c r="K93" s="46">
        <v>106.85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21.22</v>
      </c>
      <c r="X93">
        <v>0.68</v>
      </c>
      <c r="Y93">
        <v>0</v>
      </c>
      <c r="Z93">
        <v>0.87</v>
      </c>
      <c r="AA93">
        <v>48.23</v>
      </c>
      <c r="AB93">
        <v>24.04</v>
      </c>
      <c r="AC93">
        <v>8.77</v>
      </c>
      <c r="AD93">
        <v>12.2</v>
      </c>
      <c r="AE93">
        <v>47.71</v>
      </c>
      <c r="AF93">
        <v>0.88</v>
      </c>
      <c r="AG93">
        <v>48.23</v>
      </c>
      <c r="AH93">
        <v>24.12</v>
      </c>
      <c r="AI93">
        <v>2.89</v>
      </c>
      <c r="AJ93">
        <v>1.93</v>
      </c>
      <c r="AK93">
        <v>0.88</v>
      </c>
      <c r="AL93">
        <v>38.58</v>
      </c>
      <c r="AM93">
        <v>337.61</v>
      </c>
      <c r="AN93">
        <v>0</v>
      </c>
      <c r="AO93">
        <v>241.15</v>
      </c>
      <c r="AP93">
        <v>0.48</v>
      </c>
      <c r="AQ93">
        <v>0</v>
      </c>
      <c r="AR93">
        <v>4.82</v>
      </c>
      <c r="AS93">
        <v>24.12</v>
      </c>
      <c r="AT93">
        <v>26.3</v>
      </c>
      <c r="AU93">
        <v>3.86</v>
      </c>
      <c r="AV93">
        <v>90.67</v>
      </c>
      <c r="AW93">
        <v>0.36</v>
      </c>
      <c r="AX93">
        <v>1.59</v>
      </c>
      <c r="AY93">
        <v>12.06</v>
      </c>
      <c r="AZ93">
        <v>19.77</v>
      </c>
      <c r="BA93">
        <v>84.09</v>
      </c>
      <c r="BB93">
        <v>6.75</v>
      </c>
      <c r="BC93">
        <v>36.17</v>
      </c>
      <c r="BD93">
        <v>27.97</v>
      </c>
      <c r="BE93">
        <v>0.61</v>
      </c>
      <c r="BF93">
        <v>66.739999999999995</v>
      </c>
      <c r="BG93">
        <v>48.23</v>
      </c>
      <c r="BH93">
        <v>26.3</v>
      </c>
      <c r="BI93">
        <v>24.12</v>
      </c>
      <c r="BJ93">
        <v>0</v>
      </c>
      <c r="BK93">
        <v>0.97</v>
      </c>
      <c r="BL93">
        <v>0</v>
      </c>
      <c r="BM93">
        <v>0</v>
      </c>
      <c r="BN93">
        <v>0</v>
      </c>
      <c r="BO93">
        <v>67.52</v>
      </c>
      <c r="BP93">
        <v>0.52</v>
      </c>
      <c r="BQ93">
        <v>164.22</v>
      </c>
      <c r="BR93">
        <v>26.3</v>
      </c>
      <c r="BS93">
        <v>24.12</v>
      </c>
      <c r="BT93">
        <v>48.23</v>
      </c>
      <c r="BU93">
        <v>0</v>
      </c>
      <c r="BV93">
        <v>96.46</v>
      </c>
      <c r="BW93">
        <v>24.12</v>
      </c>
      <c r="BX93">
        <v>8.77</v>
      </c>
      <c r="BY93">
        <v>0</v>
      </c>
      <c r="BZ93">
        <v>96.46</v>
      </c>
      <c r="CA93">
        <v>72.34</v>
      </c>
      <c r="CB93">
        <v>0</v>
      </c>
      <c r="CC93">
        <v>96.46</v>
      </c>
      <c r="CD93">
        <v>10.41</v>
      </c>
      <c r="CE93">
        <v>13.17</v>
      </c>
      <c r="CF93">
        <v>0</v>
      </c>
      <c r="CG93">
        <v>48.23</v>
      </c>
      <c r="CH93">
        <v>0</v>
      </c>
    </row>
    <row r="94" spans="7:86">
      <c r="G94" t="s">
        <v>136</v>
      </c>
      <c r="H94" s="73">
        <v>1123.8900000000001</v>
      </c>
      <c r="I94" s="46">
        <v>381.96</v>
      </c>
      <c r="J94" s="46">
        <v>543.85</v>
      </c>
      <c r="K94" s="46">
        <v>106.85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21.22</v>
      </c>
      <c r="X94">
        <v>0.68</v>
      </c>
      <c r="Y94">
        <v>0</v>
      </c>
      <c r="Z94">
        <v>0.87</v>
      </c>
      <c r="AA94">
        <v>48.23</v>
      </c>
      <c r="AB94">
        <v>24.04</v>
      </c>
      <c r="AC94">
        <v>8.77</v>
      </c>
      <c r="AD94">
        <v>12.2</v>
      </c>
      <c r="AE94">
        <v>47.71</v>
      </c>
      <c r="AF94">
        <v>0.88</v>
      </c>
      <c r="AG94">
        <v>48.23</v>
      </c>
      <c r="AH94">
        <v>24.12</v>
      </c>
      <c r="AI94">
        <v>2.89</v>
      </c>
      <c r="AJ94">
        <v>1.93</v>
      </c>
      <c r="AK94">
        <v>0.88</v>
      </c>
      <c r="AL94">
        <v>38.58</v>
      </c>
      <c r="AM94">
        <v>337.61</v>
      </c>
      <c r="AN94">
        <v>0</v>
      </c>
      <c r="AO94">
        <v>241.15</v>
      </c>
      <c r="AP94">
        <v>0.48</v>
      </c>
      <c r="AQ94">
        <v>0</v>
      </c>
      <c r="AR94">
        <v>4.82</v>
      </c>
      <c r="AS94">
        <v>24.12</v>
      </c>
      <c r="AT94">
        <v>26.3</v>
      </c>
      <c r="AU94">
        <v>3.86</v>
      </c>
      <c r="AV94">
        <v>90.67</v>
      </c>
      <c r="AW94">
        <v>0.36</v>
      </c>
      <c r="AX94">
        <v>1.59</v>
      </c>
      <c r="AY94">
        <v>12.06</v>
      </c>
      <c r="AZ94">
        <v>19.77</v>
      </c>
      <c r="BA94">
        <v>84.09</v>
      </c>
      <c r="BB94">
        <v>6.75</v>
      </c>
      <c r="BC94">
        <v>36.17</v>
      </c>
      <c r="BD94">
        <v>27.97</v>
      </c>
      <c r="BE94">
        <v>0.61</v>
      </c>
      <c r="BF94">
        <v>66.739999999999995</v>
      </c>
      <c r="BG94">
        <v>48.23</v>
      </c>
      <c r="BH94">
        <v>26.3</v>
      </c>
      <c r="BI94">
        <v>24.12</v>
      </c>
      <c r="BJ94">
        <v>0</v>
      </c>
      <c r="BK94">
        <v>0.97</v>
      </c>
      <c r="BL94">
        <v>0</v>
      </c>
      <c r="BM94">
        <v>0</v>
      </c>
      <c r="BN94">
        <v>0</v>
      </c>
      <c r="BO94">
        <v>67.52</v>
      </c>
      <c r="BP94">
        <v>0.52</v>
      </c>
      <c r="BQ94">
        <v>164.22</v>
      </c>
      <c r="BR94">
        <v>26.3</v>
      </c>
      <c r="BS94">
        <v>24.12</v>
      </c>
      <c r="BT94">
        <v>48.23</v>
      </c>
      <c r="BU94">
        <v>0</v>
      </c>
      <c r="BV94">
        <v>96.46</v>
      </c>
      <c r="BW94">
        <v>24.12</v>
      </c>
      <c r="BX94">
        <v>8.77</v>
      </c>
      <c r="BY94">
        <v>0</v>
      </c>
      <c r="BZ94">
        <v>96.46</v>
      </c>
      <c r="CA94">
        <v>72.34</v>
      </c>
      <c r="CB94">
        <v>0</v>
      </c>
      <c r="CC94">
        <v>96.46</v>
      </c>
      <c r="CD94">
        <v>10.41</v>
      </c>
      <c r="CE94">
        <v>13.17</v>
      </c>
      <c r="CF94">
        <v>0</v>
      </c>
      <c r="CG94">
        <v>48.23</v>
      </c>
      <c r="CH94">
        <v>0</v>
      </c>
    </row>
    <row r="95" spans="7:86">
      <c r="G95" t="s">
        <v>137</v>
      </c>
      <c r="H95" s="73">
        <v>1122.8700000000001</v>
      </c>
      <c r="I95" s="46">
        <v>381.96</v>
      </c>
      <c r="J95" s="46">
        <v>543.85</v>
      </c>
      <c r="K95" s="46">
        <v>106.85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21.22</v>
      </c>
      <c r="X95">
        <v>0.68</v>
      </c>
      <c r="Y95">
        <v>0</v>
      </c>
      <c r="Z95">
        <v>0.82</v>
      </c>
      <c r="AA95">
        <v>48.23</v>
      </c>
      <c r="AB95">
        <v>24.04</v>
      </c>
      <c r="AC95">
        <v>8.77</v>
      </c>
      <c r="AD95">
        <v>12.2</v>
      </c>
      <c r="AE95">
        <v>47.71</v>
      </c>
      <c r="AF95">
        <v>0.88</v>
      </c>
      <c r="AG95">
        <v>48.23</v>
      </c>
      <c r="AH95">
        <v>24.12</v>
      </c>
      <c r="AI95">
        <v>2.89</v>
      </c>
      <c r="AJ95">
        <v>1.93</v>
      </c>
      <c r="AK95">
        <v>0.88</v>
      </c>
      <c r="AL95">
        <v>38.58</v>
      </c>
      <c r="AM95">
        <v>337.61</v>
      </c>
      <c r="AN95">
        <v>0</v>
      </c>
      <c r="AO95">
        <v>241.15</v>
      </c>
      <c r="AP95">
        <v>0.48</v>
      </c>
      <c r="AQ95">
        <v>0</v>
      </c>
      <c r="AR95">
        <v>4.82</v>
      </c>
      <c r="AS95">
        <v>24.12</v>
      </c>
      <c r="AT95">
        <v>26.3</v>
      </c>
      <c r="AU95">
        <v>2.89</v>
      </c>
      <c r="AV95">
        <v>90.67</v>
      </c>
      <c r="AW95">
        <v>0.36</v>
      </c>
      <c r="AX95">
        <v>1.59</v>
      </c>
      <c r="AY95">
        <v>12.06</v>
      </c>
      <c r="AZ95">
        <v>19.77</v>
      </c>
      <c r="BA95">
        <v>84.09</v>
      </c>
      <c r="BB95">
        <v>6.75</v>
      </c>
      <c r="BC95">
        <v>36.17</v>
      </c>
      <c r="BD95">
        <v>27.97</v>
      </c>
      <c r="BE95">
        <v>0.61</v>
      </c>
      <c r="BF95">
        <v>66.739999999999995</v>
      </c>
      <c r="BG95">
        <v>48.23</v>
      </c>
      <c r="BH95">
        <v>26.3</v>
      </c>
      <c r="BI95">
        <v>24.12</v>
      </c>
      <c r="BJ95">
        <v>0</v>
      </c>
      <c r="BK95">
        <v>0.97</v>
      </c>
      <c r="BL95">
        <v>0</v>
      </c>
      <c r="BM95">
        <v>0</v>
      </c>
      <c r="BN95">
        <v>0</v>
      </c>
      <c r="BO95">
        <v>67.52</v>
      </c>
      <c r="BP95">
        <v>0.52</v>
      </c>
      <c r="BQ95">
        <v>164.22</v>
      </c>
      <c r="BR95">
        <v>26.3</v>
      </c>
      <c r="BS95">
        <v>24.12</v>
      </c>
      <c r="BT95">
        <v>48.23</v>
      </c>
      <c r="BU95">
        <v>0</v>
      </c>
      <c r="BV95">
        <v>96.46</v>
      </c>
      <c r="BW95">
        <v>24.12</v>
      </c>
      <c r="BX95">
        <v>8.77</v>
      </c>
      <c r="BY95">
        <v>0</v>
      </c>
      <c r="BZ95">
        <v>96.46</v>
      </c>
      <c r="CA95">
        <v>72.34</v>
      </c>
      <c r="CB95">
        <v>0</v>
      </c>
      <c r="CC95">
        <v>96.46</v>
      </c>
      <c r="CD95">
        <v>10.41</v>
      </c>
      <c r="CE95">
        <v>13.17</v>
      </c>
      <c r="CF95">
        <v>0</v>
      </c>
      <c r="CG95">
        <v>48.23</v>
      </c>
      <c r="CH95">
        <v>0</v>
      </c>
    </row>
    <row r="96" spans="7:86">
      <c r="G96" t="s">
        <v>138</v>
      </c>
      <c r="H96" s="73">
        <v>1122.8700000000001</v>
      </c>
      <c r="I96" s="46">
        <v>381.96</v>
      </c>
      <c r="J96" s="46">
        <v>543.85</v>
      </c>
      <c r="K96" s="46">
        <v>106.85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21.22</v>
      </c>
      <c r="X96">
        <v>0.68</v>
      </c>
      <c r="Y96">
        <v>0</v>
      </c>
      <c r="Z96">
        <v>0.82</v>
      </c>
      <c r="AA96">
        <v>48.23</v>
      </c>
      <c r="AB96">
        <v>24.04</v>
      </c>
      <c r="AC96">
        <v>8.77</v>
      </c>
      <c r="AD96">
        <v>12.2</v>
      </c>
      <c r="AE96">
        <v>47.71</v>
      </c>
      <c r="AF96">
        <v>0.88</v>
      </c>
      <c r="AG96">
        <v>48.23</v>
      </c>
      <c r="AH96">
        <v>24.12</v>
      </c>
      <c r="AI96">
        <v>2.89</v>
      </c>
      <c r="AJ96">
        <v>1.93</v>
      </c>
      <c r="AK96">
        <v>0.88</v>
      </c>
      <c r="AL96">
        <v>38.58</v>
      </c>
      <c r="AM96">
        <v>337.61</v>
      </c>
      <c r="AN96">
        <v>0</v>
      </c>
      <c r="AO96">
        <v>241.15</v>
      </c>
      <c r="AP96">
        <v>0.48</v>
      </c>
      <c r="AQ96">
        <v>0</v>
      </c>
      <c r="AR96">
        <v>4.82</v>
      </c>
      <c r="AS96">
        <v>24.12</v>
      </c>
      <c r="AT96">
        <v>26.3</v>
      </c>
      <c r="AU96">
        <v>2.89</v>
      </c>
      <c r="AV96">
        <v>90.67</v>
      </c>
      <c r="AW96">
        <v>0.36</v>
      </c>
      <c r="AX96">
        <v>1.59</v>
      </c>
      <c r="AY96">
        <v>12.06</v>
      </c>
      <c r="AZ96">
        <v>19.77</v>
      </c>
      <c r="BA96">
        <v>84.09</v>
      </c>
      <c r="BB96">
        <v>6.75</v>
      </c>
      <c r="BC96">
        <v>36.17</v>
      </c>
      <c r="BD96">
        <v>27.97</v>
      </c>
      <c r="BE96">
        <v>0.61</v>
      </c>
      <c r="BF96">
        <v>66.739999999999995</v>
      </c>
      <c r="BG96">
        <v>48.23</v>
      </c>
      <c r="BH96">
        <v>26.3</v>
      </c>
      <c r="BI96">
        <v>24.12</v>
      </c>
      <c r="BJ96">
        <v>0</v>
      </c>
      <c r="BK96">
        <v>0.97</v>
      </c>
      <c r="BL96">
        <v>0</v>
      </c>
      <c r="BM96">
        <v>0</v>
      </c>
      <c r="BN96">
        <v>0</v>
      </c>
      <c r="BO96">
        <v>67.52</v>
      </c>
      <c r="BP96">
        <v>0.52</v>
      </c>
      <c r="BQ96">
        <v>164.22</v>
      </c>
      <c r="BR96">
        <v>26.3</v>
      </c>
      <c r="BS96">
        <v>24.12</v>
      </c>
      <c r="BT96">
        <v>48.23</v>
      </c>
      <c r="BU96">
        <v>0</v>
      </c>
      <c r="BV96">
        <v>96.46</v>
      </c>
      <c r="BW96">
        <v>24.12</v>
      </c>
      <c r="BX96">
        <v>8.77</v>
      </c>
      <c r="BY96">
        <v>0</v>
      </c>
      <c r="BZ96">
        <v>96.46</v>
      </c>
      <c r="CA96">
        <v>72.34</v>
      </c>
      <c r="CB96">
        <v>0</v>
      </c>
      <c r="CC96">
        <v>96.46</v>
      </c>
      <c r="CD96">
        <v>10.41</v>
      </c>
      <c r="CE96">
        <v>13.17</v>
      </c>
      <c r="CF96">
        <v>0</v>
      </c>
      <c r="CG96">
        <v>48.23</v>
      </c>
      <c r="CH96">
        <v>0</v>
      </c>
    </row>
    <row r="97" spans="1:133">
      <c r="G97" t="s">
        <v>139</v>
      </c>
      <c r="H97" s="73">
        <v>1122.8700000000001</v>
      </c>
      <c r="I97" s="46">
        <v>381.96</v>
      </c>
      <c r="J97" s="46">
        <v>543.85</v>
      </c>
      <c r="K97" s="46">
        <v>106.85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21.22</v>
      </c>
      <c r="X97">
        <v>0.68</v>
      </c>
      <c r="Y97">
        <v>0</v>
      </c>
      <c r="Z97">
        <v>0.82</v>
      </c>
      <c r="AA97">
        <v>48.23</v>
      </c>
      <c r="AB97">
        <v>24.04</v>
      </c>
      <c r="AC97">
        <v>8.77</v>
      </c>
      <c r="AD97">
        <v>12.2</v>
      </c>
      <c r="AE97">
        <v>47.71</v>
      </c>
      <c r="AF97">
        <v>0.88</v>
      </c>
      <c r="AG97">
        <v>48.23</v>
      </c>
      <c r="AH97">
        <v>24.12</v>
      </c>
      <c r="AI97">
        <v>2.89</v>
      </c>
      <c r="AJ97">
        <v>1.93</v>
      </c>
      <c r="AK97">
        <v>0.88</v>
      </c>
      <c r="AL97">
        <v>38.58</v>
      </c>
      <c r="AM97">
        <v>337.61</v>
      </c>
      <c r="AN97">
        <v>0</v>
      </c>
      <c r="AO97">
        <v>241.15</v>
      </c>
      <c r="AP97">
        <v>0.48</v>
      </c>
      <c r="AQ97">
        <v>0</v>
      </c>
      <c r="AR97">
        <v>4.82</v>
      </c>
      <c r="AS97">
        <v>24.12</v>
      </c>
      <c r="AT97">
        <v>26.3</v>
      </c>
      <c r="AU97">
        <v>2.89</v>
      </c>
      <c r="AV97">
        <v>90.67</v>
      </c>
      <c r="AW97">
        <v>0.36</v>
      </c>
      <c r="AX97">
        <v>1.59</v>
      </c>
      <c r="AY97">
        <v>12.06</v>
      </c>
      <c r="AZ97">
        <v>19.77</v>
      </c>
      <c r="BA97">
        <v>84.09</v>
      </c>
      <c r="BB97">
        <v>6.75</v>
      </c>
      <c r="BC97">
        <v>36.17</v>
      </c>
      <c r="BD97">
        <v>27.97</v>
      </c>
      <c r="BE97">
        <v>0.61</v>
      </c>
      <c r="BF97">
        <v>66.739999999999995</v>
      </c>
      <c r="BG97">
        <v>48.23</v>
      </c>
      <c r="BH97">
        <v>26.3</v>
      </c>
      <c r="BI97">
        <v>24.12</v>
      </c>
      <c r="BJ97">
        <v>0</v>
      </c>
      <c r="BK97">
        <v>0.97</v>
      </c>
      <c r="BL97">
        <v>0</v>
      </c>
      <c r="BM97">
        <v>0</v>
      </c>
      <c r="BN97">
        <v>0</v>
      </c>
      <c r="BO97">
        <v>67.52</v>
      </c>
      <c r="BP97">
        <v>0.52</v>
      </c>
      <c r="BQ97">
        <v>164.22</v>
      </c>
      <c r="BR97">
        <v>26.3</v>
      </c>
      <c r="BS97">
        <v>24.12</v>
      </c>
      <c r="BT97">
        <v>48.23</v>
      </c>
      <c r="BU97">
        <v>0</v>
      </c>
      <c r="BV97">
        <v>96.46</v>
      </c>
      <c r="BW97">
        <v>24.12</v>
      </c>
      <c r="BX97">
        <v>8.77</v>
      </c>
      <c r="BY97">
        <v>0</v>
      </c>
      <c r="BZ97">
        <v>96.46</v>
      </c>
      <c r="CA97">
        <v>72.34</v>
      </c>
      <c r="CB97">
        <v>0</v>
      </c>
      <c r="CC97">
        <v>96.46</v>
      </c>
      <c r="CD97">
        <v>10.41</v>
      </c>
      <c r="CE97">
        <v>13.17</v>
      </c>
      <c r="CF97">
        <v>0</v>
      </c>
      <c r="CG97">
        <v>48.23</v>
      </c>
      <c r="CH97">
        <v>0</v>
      </c>
    </row>
    <row r="98" spans="1:133">
      <c r="G98" t="s">
        <v>140</v>
      </c>
      <c r="H98" s="73">
        <v>1122.8700000000001</v>
      </c>
      <c r="I98" s="46">
        <v>381.96</v>
      </c>
      <c r="J98" s="46">
        <v>543.85</v>
      </c>
      <c r="K98" s="46">
        <v>106.85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21.22</v>
      </c>
      <c r="X98">
        <v>0.68</v>
      </c>
      <c r="Y98">
        <v>0</v>
      </c>
      <c r="Z98">
        <v>0.82</v>
      </c>
      <c r="AA98">
        <v>48.23</v>
      </c>
      <c r="AB98">
        <v>24.04</v>
      </c>
      <c r="AC98">
        <v>8.77</v>
      </c>
      <c r="AD98">
        <v>12.2</v>
      </c>
      <c r="AE98">
        <v>47.71</v>
      </c>
      <c r="AF98">
        <v>0.88</v>
      </c>
      <c r="AG98">
        <v>48.23</v>
      </c>
      <c r="AH98">
        <v>24.12</v>
      </c>
      <c r="AI98">
        <v>2.89</v>
      </c>
      <c r="AJ98">
        <v>1.93</v>
      </c>
      <c r="AK98">
        <v>0.88</v>
      </c>
      <c r="AL98">
        <v>38.58</v>
      </c>
      <c r="AM98">
        <v>337.61</v>
      </c>
      <c r="AN98">
        <v>0</v>
      </c>
      <c r="AO98">
        <v>241.15</v>
      </c>
      <c r="AP98">
        <v>0.48</v>
      </c>
      <c r="AQ98">
        <v>0</v>
      </c>
      <c r="AR98">
        <v>4.82</v>
      </c>
      <c r="AS98">
        <v>24.12</v>
      </c>
      <c r="AT98">
        <v>26.3</v>
      </c>
      <c r="AU98">
        <v>2.89</v>
      </c>
      <c r="AV98">
        <v>90.67</v>
      </c>
      <c r="AW98">
        <v>0.36</v>
      </c>
      <c r="AX98">
        <v>1.59</v>
      </c>
      <c r="AY98">
        <v>12.06</v>
      </c>
      <c r="AZ98">
        <v>19.77</v>
      </c>
      <c r="BA98">
        <v>84.09</v>
      </c>
      <c r="BB98">
        <v>6.75</v>
      </c>
      <c r="BC98">
        <v>36.17</v>
      </c>
      <c r="BD98">
        <v>27.97</v>
      </c>
      <c r="BE98">
        <v>0.61</v>
      </c>
      <c r="BF98">
        <v>66.739999999999995</v>
      </c>
      <c r="BG98">
        <v>48.23</v>
      </c>
      <c r="BH98">
        <v>26.3</v>
      </c>
      <c r="BI98">
        <v>24.12</v>
      </c>
      <c r="BJ98">
        <v>0</v>
      </c>
      <c r="BK98">
        <v>0.97</v>
      </c>
      <c r="BL98">
        <v>0</v>
      </c>
      <c r="BM98">
        <v>0</v>
      </c>
      <c r="BN98">
        <v>0</v>
      </c>
      <c r="BO98">
        <v>67.52</v>
      </c>
      <c r="BP98">
        <v>0.52</v>
      </c>
      <c r="BQ98">
        <v>164.22</v>
      </c>
      <c r="BR98">
        <v>26.3</v>
      </c>
      <c r="BS98">
        <v>24.12</v>
      </c>
      <c r="BT98">
        <v>48.23</v>
      </c>
      <c r="BU98">
        <v>0</v>
      </c>
      <c r="BV98">
        <v>96.46</v>
      </c>
      <c r="BW98">
        <v>24.12</v>
      </c>
      <c r="BX98">
        <v>8.77</v>
      </c>
      <c r="BY98">
        <v>0</v>
      </c>
      <c r="BZ98">
        <v>96.46</v>
      </c>
      <c r="CA98">
        <v>72.34</v>
      </c>
      <c r="CB98">
        <v>0</v>
      </c>
      <c r="CC98">
        <v>96.46</v>
      </c>
      <c r="CD98">
        <v>10.41</v>
      </c>
      <c r="CE98">
        <v>13.17</v>
      </c>
      <c r="CF98">
        <v>0</v>
      </c>
      <c r="CG98">
        <v>48.23</v>
      </c>
      <c r="C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16.409072499999997</v>
      </c>
      <c r="I99" s="69">
        <f t="shared" ref="I99:BU99" si="1">SUM(I3:I98)/4000</f>
        <v>7.33209</v>
      </c>
      <c r="J99" s="69">
        <f t="shared" si="1"/>
        <v>13.04333999999999</v>
      </c>
      <c r="K99" s="69">
        <f t="shared" si="1"/>
        <v>2.9793999999999996</v>
      </c>
      <c r="L99" s="69">
        <f t="shared" si="1"/>
        <v>0.19296500000000003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0.50928000000000051</v>
      </c>
      <c r="X99">
        <f t="shared" si="1"/>
        <v>1.6319999999999998E-2</v>
      </c>
      <c r="Y99">
        <f t="shared" si="1"/>
        <v>0.96460000000000024</v>
      </c>
      <c r="Z99">
        <f t="shared" si="1"/>
        <v>1.9220000000000011E-2</v>
      </c>
      <c r="AA99">
        <f t="shared" si="1"/>
        <v>1.157519999999999</v>
      </c>
      <c r="AB99">
        <f t="shared" si="1"/>
        <v>0.57695999999999936</v>
      </c>
      <c r="AC99">
        <f t="shared" si="1"/>
        <v>0.21047999999999972</v>
      </c>
      <c r="AD99">
        <f t="shared" si="1"/>
        <v>4.8799999999999989E-2</v>
      </c>
      <c r="AE99">
        <f t="shared" si="1"/>
        <v>0.42939000000000022</v>
      </c>
      <c r="AF99">
        <f t="shared" si="1"/>
        <v>2.1119999999999993E-2</v>
      </c>
      <c r="AG99">
        <f t="shared" si="1"/>
        <v>1.157519999999999</v>
      </c>
      <c r="AH99">
        <f t="shared" si="1"/>
        <v>0.57887999999999862</v>
      </c>
      <c r="AI99">
        <f t="shared" si="1"/>
        <v>6.9359999999999825E-2</v>
      </c>
      <c r="AJ99">
        <f t="shared" si="1"/>
        <v>4.6320000000000104E-2</v>
      </c>
      <c r="AK99">
        <f t="shared" si="1"/>
        <v>2.1119999999999993E-2</v>
      </c>
      <c r="AL99">
        <f t="shared" si="1"/>
        <v>0.23148000000000007</v>
      </c>
      <c r="AM99">
        <f t="shared" si="1"/>
        <v>1.3022100000000001</v>
      </c>
      <c r="AN99">
        <f t="shared" si="1"/>
        <v>0.21096000000000034</v>
      </c>
      <c r="AO99">
        <f t="shared" si="1"/>
        <v>5.7876000000000056</v>
      </c>
      <c r="AP99">
        <f t="shared" si="1"/>
        <v>1.1519999999999983E-2</v>
      </c>
      <c r="AQ99">
        <f t="shared" si="1"/>
        <v>0.96460000000000024</v>
      </c>
      <c r="AR99">
        <f t="shared" si="1"/>
        <v>0.11567999999999987</v>
      </c>
      <c r="AS99">
        <f t="shared" si="1"/>
        <v>0.57887999999999862</v>
      </c>
      <c r="AT99">
        <f t="shared" si="1"/>
        <v>0.63120000000000032</v>
      </c>
      <c r="AU99">
        <f t="shared" si="1"/>
        <v>3.56625E-2</v>
      </c>
      <c r="AV99">
        <f t="shared" si="1"/>
        <v>2.1760800000000011</v>
      </c>
      <c r="AW99">
        <f t="shared" si="1"/>
        <v>8.6399999999999914E-3</v>
      </c>
      <c r="AX99">
        <f t="shared" si="1"/>
        <v>3.8160000000000062E-2</v>
      </c>
      <c r="AY99">
        <f t="shared" si="1"/>
        <v>9.648000000000001E-2</v>
      </c>
      <c r="AZ99">
        <f t="shared" si="1"/>
        <v>0.11861999999999996</v>
      </c>
      <c r="BA99">
        <f t="shared" si="1"/>
        <v>2.0181600000000022</v>
      </c>
      <c r="BB99">
        <f t="shared" si="1"/>
        <v>0.17069999999999994</v>
      </c>
      <c r="BC99">
        <f t="shared" si="1"/>
        <v>0.28935999999999995</v>
      </c>
      <c r="BD99">
        <f t="shared" si="1"/>
        <v>0.67127999999999932</v>
      </c>
      <c r="BE99">
        <f t="shared" si="1"/>
        <v>1.463999999999999E-2</v>
      </c>
      <c r="BF99">
        <f t="shared" si="1"/>
        <v>1.6017599999999965</v>
      </c>
      <c r="BG99">
        <f t="shared" si="1"/>
        <v>1.157519999999999</v>
      </c>
      <c r="BH99">
        <f t="shared" si="1"/>
        <v>0.63120000000000032</v>
      </c>
      <c r="BI99">
        <f t="shared" si="1"/>
        <v>9.648000000000001E-2</v>
      </c>
      <c r="BJ99">
        <f t="shared" si="1"/>
        <v>0.24120000000000003</v>
      </c>
      <c r="BK99">
        <f t="shared" si="1"/>
        <v>2.3279999999999981E-2</v>
      </c>
      <c r="BL99">
        <f t="shared" si="1"/>
        <v>0.72340000000000015</v>
      </c>
      <c r="BM99">
        <f t="shared" si="1"/>
        <v>3.0964999999999993E-2</v>
      </c>
      <c r="BN99">
        <f t="shared" si="1"/>
        <v>0.48230000000000012</v>
      </c>
      <c r="BO99">
        <f t="shared" si="1"/>
        <v>0.93813999999999798</v>
      </c>
      <c r="BP99">
        <f t="shared" si="1"/>
        <v>1.2480000000000022E-2</v>
      </c>
      <c r="BQ99">
        <f t="shared" si="1"/>
        <v>3.9412799999999932</v>
      </c>
      <c r="BR99">
        <f t="shared" si="1"/>
        <v>0.63120000000000032</v>
      </c>
      <c r="BS99">
        <f t="shared" si="1"/>
        <v>0.57887999999999862</v>
      </c>
      <c r="BT99">
        <f t="shared" si="1"/>
        <v>1.157519999999999</v>
      </c>
      <c r="BU99">
        <f t="shared" si="1"/>
        <v>0</v>
      </c>
      <c r="BV99">
        <f t="shared" ref="BV99:EC99" si="2">SUM(BV3:BV98)/4000</f>
        <v>1.3504400000000003</v>
      </c>
      <c r="BW99">
        <f t="shared" si="2"/>
        <v>0.33767999999999965</v>
      </c>
      <c r="BX99">
        <f t="shared" si="2"/>
        <v>0.21047999999999972</v>
      </c>
      <c r="BY99">
        <f t="shared" si="2"/>
        <v>0</v>
      </c>
      <c r="BZ99">
        <f t="shared" si="2"/>
        <v>0.38584000000000007</v>
      </c>
      <c r="CA99">
        <f t="shared" si="2"/>
        <v>1.0127600000000008</v>
      </c>
      <c r="CB99">
        <f t="shared" si="2"/>
        <v>0.11573999999999997</v>
      </c>
      <c r="CC99">
        <f t="shared" si="2"/>
        <v>1.3504400000000003</v>
      </c>
      <c r="CD99">
        <f t="shared" si="2"/>
        <v>0.24983999999999978</v>
      </c>
      <c r="CE99">
        <f t="shared" si="2"/>
        <v>0.30702000000000035</v>
      </c>
      <c r="CF99">
        <f t="shared" si="2"/>
        <v>0</v>
      </c>
      <c r="CG99">
        <f t="shared" si="2"/>
        <v>0.67522000000000015</v>
      </c>
      <c r="CH99">
        <f t="shared" si="2"/>
        <v>0.41499999999999976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560</v>
      </c>
      <c r="AI100" t="s">
        <v>562</v>
      </c>
      <c r="AJ100" t="s">
        <v>564</v>
      </c>
      <c r="AK100" t="s">
        <v>565</v>
      </c>
      <c r="AL100" t="s">
        <v>567</v>
      </c>
      <c r="AM100" t="s">
        <v>569</v>
      </c>
      <c r="AN100" t="s">
        <v>571</v>
      </c>
      <c r="AO100" t="s">
        <v>572</v>
      </c>
      <c r="AP100" t="s">
        <v>573</v>
      </c>
      <c r="AQ100" t="s">
        <v>575</v>
      </c>
      <c r="AR100" t="s">
        <v>577</v>
      </c>
      <c r="AS100" t="s">
        <v>579</v>
      </c>
      <c r="AT100" t="s">
        <v>580</v>
      </c>
      <c r="AU100" t="s">
        <v>581</v>
      </c>
      <c r="AV100" t="s">
        <v>583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592</v>
      </c>
      <c r="BC100" t="s">
        <v>593</v>
      </c>
      <c r="BD100" t="s">
        <v>595</v>
      </c>
      <c r="BE100" t="s">
        <v>596</v>
      </c>
      <c r="BF100" t="s">
        <v>598</v>
      </c>
      <c r="BG100" t="s">
        <v>600</v>
      </c>
      <c r="BH100" t="s">
        <v>601</v>
      </c>
      <c r="BI100" t="s">
        <v>603</v>
      </c>
      <c r="BJ100" t="s">
        <v>605</v>
      </c>
      <c r="BK100" t="s">
        <v>606</v>
      </c>
      <c r="BL100" t="s">
        <v>608</v>
      </c>
      <c r="BM100" t="s">
        <v>610</v>
      </c>
      <c r="BN100" t="s">
        <v>612</v>
      </c>
      <c r="BO100" t="s">
        <v>614</v>
      </c>
      <c r="BP100" t="s">
        <v>615</v>
      </c>
      <c r="BQ100" t="s">
        <v>617</v>
      </c>
      <c r="BR100" t="s">
        <v>618</v>
      </c>
      <c r="BS100" t="s">
        <v>619</v>
      </c>
      <c r="BT100" t="s">
        <v>621</v>
      </c>
      <c r="BU100" t="s">
        <v>623</v>
      </c>
      <c r="BV100" t="s">
        <v>624</v>
      </c>
      <c r="BW100" t="s">
        <v>625</v>
      </c>
      <c r="BX100" t="s">
        <v>627</v>
      </c>
      <c r="BY100" t="s">
        <v>629</v>
      </c>
      <c r="BZ100" t="s">
        <v>631</v>
      </c>
      <c r="CA100" t="s">
        <v>632</v>
      </c>
      <c r="CB100" t="s">
        <v>634</v>
      </c>
      <c r="CC100" t="s">
        <v>635</v>
      </c>
      <c r="CD100" t="s">
        <v>636</v>
      </c>
      <c r="CE100" t="s">
        <v>638</v>
      </c>
      <c r="CF100" t="s">
        <v>640</v>
      </c>
      <c r="CG100" t="s">
        <v>641</v>
      </c>
      <c r="CH100" t="s">
        <v>643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393.15</v>
      </c>
      <c r="I3" s="53">
        <v>24.57</v>
      </c>
      <c r="J3" s="53">
        <v>0</v>
      </c>
      <c r="K3" s="53">
        <v>0</v>
      </c>
      <c r="L3" s="53">
        <v>3.81</v>
      </c>
      <c r="M3" s="72">
        <v>1.4</v>
      </c>
      <c r="N3" s="71">
        <v>0</v>
      </c>
      <c r="O3" s="53">
        <v>0</v>
      </c>
      <c r="P3" s="53">
        <v>-70</v>
      </c>
      <c r="Q3" s="53">
        <v>-30</v>
      </c>
      <c r="R3" s="53">
        <v>0</v>
      </c>
      <c r="S3" s="72">
        <v>0</v>
      </c>
      <c r="U3" s="73">
        <v>422.93</v>
      </c>
      <c r="V3" s="74">
        <v>-100</v>
      </c>
      <c r="W3">
        <v>393.15</v>
      </c>
      <c r="X3">
        <v>24.57</v>
      </c>
      <c r="Y3">
        <v>3.81</v>
      </c>
      <c r="Z3">
        <v>-30</v>
      </c>
      <c r="AA3">
        <v>1.4</v>
      </c>
      <c r="AB3">
        <v>-70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383.51</v>
      </c>
      <c r="I4" s="46">
        <v>0</v>
      </c>
      <c r="J4" s="46">
        <v>0</v>
      </c>
      <c r="K4" s="46">
        <v>0</v>
      </c>
      <c r="L4" s="46">
        <v>4.66</v>
      </c>
      <c r="M4" s="74">
        <v>1.5</v>
      </c>
      <c r="N4" s="73">
        <v>0</v>
      </c>
      <c r="O4" s="46">
        <v>0</v>
      </c>
      <c r="P4" s="46">
        <v>-92</v>
      </c>
      <c r="Q4" s="46">
        <v>-30</v>
      </c>
      <c r="R4" s="46">
        <v>0</v>
      </c>
      <c r="S4" s="74">
        <v>0</v>
      </c>
      <c r="U4" s="73">
        <v>389.67</v>
      </c>
      <c r="V4" s="74">
        <v>-122</v>
      </c>
      <c r="W4">
        <v>383.51</v>
      </c>
      <c r="X4">
        <v>0</v>
      </c>
      <c r="Y4">
        <v>4.66</v>
      </c>
      <c r="Z4">
        <v>-30</v>
      </c>
      <c r="AA4">
        <v>1.5</v>
      </c>
      <c r="AB4">
        <v>-92</v>
      </c>
    </row>
    <row r="5" spans="1:28">
      <c r="G5" t="s">
        <v>47</v>
      </c>
      <c r="H5" s="73">
        <v>173.01</v>
      </c>
      <c r="I5" s="46">
        <v>0</v>
      </c>
      <c r="J5" s="46">
        <v>0</v>
      </c>
      <c r="K5" s="46">
        <v>0</v>
      </c>
      <c r="L5" s="46">
        <v>6.04</v>
      </c>
      <c r="M5" s="74">
        <v>0.41</v>
      </c>
      <c r="N5" s="73">
        <v>0</v>
      </c>
      <c r="O5" s="46">
        <v>-3</v>
      </c>
      <c r="P5" s="46">
        <v>-117</v>
      </c>
      <c r="Q5" s="46">
        <v>-30</v>
      </c>
      <c r="R5" s="46">
        <v>0</v>
      </c>
      <c r="S5" s="74">
        <v>0</v>
      </c>
      <c r="U5" s="73">
        <v>179.46</v>
      </c>
      <c r="V5" s="74">
        <v>-150</v>
      </c>
      <c r="W5">
        <v>173.01</v>
      </c>
      <c r="X5">
        <v>-3</v>
      </c>
      <c r="Y5">
        <v>6.04</v>
      </c>
      <c r="Z5">
        <v>-30</v>
      </c>
      <c r="AA5">
        <v>0.41</v>
      </c>
      <c r="AB5">
        <v>-117</v>
      </c>
    </row>
    <row r="6" spans="1:28">
      <c r="G6" t="s">
        <v>48</v>
      </c>
      <c r="H6" s="73">
        <v>166.09</v>
      </c>
      <c r="I6" s="46">
        <v>0</v>
      </c>
      <c r="J6" s="46">
        <v>0</v>
      </c>
      <c r="K6" s="46">
        <v>0</v>
      </c>
      <c r="L6" s="46">
        <v>8.5399999999999991</v>
      </c>
      <c r="M6" s="74">
        <v>0</v>
      </c>
      <c r="N6" s="73">
        <v>0</v>
      </c>
      <c r="O6" s="46">
        <v>-11</v>
      </c>
      <c r="P6" s="46">
        <v>-135</v>
      </c>
      <c r="Q6" s="46">
        <v>-30</v>
      </c>
      <c r="R6" s="46">
        <v>0</v>
      </c>
      <c r="S6" s="74">
        <v>0</v>
      </c>
      <c r="U6" s="73">
        <v>174.63</v>
      </c>
      <c r="V6" s="74">
        <v>-176</v>
      </c>
      <c r="W6">
        <v>166.09</v>
      </c>
      <c r="X6">
        <v>-11</v>
      </c>
      <c r="Y6">
        <v>8.5399999999999991</v>
      </c>
      <c r="Z6">
        <v>-30</v>
      </c>
      <c r="AA6">
        <v>0</v>
      </c>
      <c r="AB6">
        <v>-135</v>
      </c>
    </row>
    <row r="7" spans="1:28">
      <c r="G7" t="s">
        <v>49</v>
      </c>
      <c r="H7" s="73">
        <v>161.91</v>
      </c>
      <c r="I7" s="46">
        <v>0</v>
      </c>
      <c r="J7" s="46">
        <v>0</v>
      </c>
      <c r="K7" s="46">
        <v>0</v>
      </c>
      <c r="L7" s="46">
        <v>11.68</v>
      </c>
      <c r="M7" s="74">
        <v>0</v>
      </c>
      <c r="N7" s="73">
        <v>0</v>
      </c>
      <c r="O7" s="46">
        <v>0</v>
      </c>
      <c r="P7" s="46">
        <v>-161</v>
      </c>
      <c r="Q7" s="46">
        <v>-35</v>
      </c>
      <c r="R7" s="46">
        <v>0</v>
      </c>
      <c r="S7" s="74">
        <v>0</v>
      </c>
      <c r="U7" s="73">
        <v>173.59</v>
      </c>
      <c r="V7" s="74">
        <v>-196</v>
      </c>
      <c r="W7">
        <v>161.91</v>
      </c>
      <c r="X7">
        <v>0</v>
      </c>
      <c r="Y7">
        <v>11.68</v>
      </c>
      <c r="Z7">
        <v>-35</v>
      </c>
      <c r="AA7">
        <v>0</v>
      </c>
      <c r="AB7">
        <v>-161</v>
      </c>
    </row>
    <row r="8" spans="1:28">
      <c r="G8" t="s">
        <v>50</v>
      </c>
      <c r="H8" s="73">
        <v>191</v>
      </c>
      <c r="I8" s="46">
        <v>0</v>
      </c>
      <c r="J8" s="46">
        <v>0</v>
      </c>
      <c r="K8" s="46">
        <v>0</v>
      </c>
      <c r="L8" s="46">
        <v>13.5</v>
      </c>
      <c r="M8" s="74">
        <v>0</v>
      </c>
      <c r="N8" s="73">
        <v>0</v>
      </c>
      <c r="O8" s="46">
        <v>0</v>
      </c>
      <c r="P8" s="46">
        <v>-171</v>
      </c>
      <c r="Q8" s="46">
        <v>-35</v>
      </c>
      <c r="R8" s="46">
        <v>0</v>
      </c>
      <c r="S8" s="74">
        <v>0</v>
      </c>
      <c r="U8" s="73">
        <v>204.5</v>
      </c>
      <c r="V8" s="74">
        <v>-206</v>
      </c>
      <c r="W8">
        <v>191</v>
      </c>
      <c r="X8">
        <v>0</v>
      </c>
      <c r="Y8">
        <v>13.5</v>
      </c>
      <c r="Z8">
        <v>-35</v>
      </c>
      <c r="AA8">
        <v>0</v>
      </c>
      <c r="AB8">
        <v>-171</v>
      </c>
    </row>
    <row r="9" spans="1:28">
      <c r="G9" t="s">
        <v>51</v>
      </c>
      <c r="H9" s="73">
        <v>158.19</v>
      </c>
      <c r="I9" s="46">
        <v>0</v>
      </c>
      <c r="J9" s="46">
        <v>0</v>
      </c>
      <c r="K9" s="46">
        <v>0</v>
      </c>
      <c r="L9" s="46">
        <v>12.83</v>
      </c>
      <c r="M9" s="74">
        <v>0</v>
      </c>
      <c r="N9" s="73">
        <v>0</v>
      </c>
      <c r="O9" s="46">
        <v>-9</v>
      </c>
      <c r="P9" s="46">
        <v>-109</v>
      </c>
      <c r="Q9" s="46">
        <v>-35</v>
      </c>
      <c r="R9" s="46">
        <v>0</v>
      </c>
      <c r="S9" s="74">
        <v>0</v>
      </c>
      <c r="U9" s="73">
        <v>171.02</v>
      </c>
      <c r="V9" s="74">
        <v>-153</v>
      </c>
      <c r="W9">
        <v>158.19</v>
      </c>
      <c r="X9">
        <v>-9</v>
      </c>
      <c r="Y9">
        <v>12.83</v>
      </c>
      <c r="Z9">
        <v>-35</v>
      </c>
      <c r="AA9">
        <v>0</v>
      </c>
      <c r="AB9">
        <v>-109</v>
      </c>
    </row>
    <row r="10" spans="1:28">
      <c r="G10" t="s">
        <v>52</v>
      </c>
      <c r="H10" s="73">
        <v>153.37</v>
      </c>
      <c r="I10" s="46">
        <v>0</v>
      </c>
      <c r="J10" s="46">
        <v>0</v>
      </c>
      <c r="K10" s="46">
        <v>0</v>
      </c>
      <c r="L10" s="46">
        <v>12.54</v>
      </c>
      <c r="M10" s="74">
        <v>0</v>
      </c>
      <c r="N10" s="73">
        <v>0</v>
      </c>
      <c r="O10" s="46">
        <v>-13</v>
      </c>
      <c r="P10" s="46">
        <v>-81</v>
      </c>
      <c r="Q10" s="46">
        <v>-35</v>
      </c>
      <c r="R10" s="46">
        <v>0</v>
      </c>
      <c r="S10" s="74">
        <v>0</v>
      </c>
      <c r="U10" s="73">
        <v>165.91</v>
      </c>
      <c r="V10" s="74">
        <v>-129</v>
      </c>
      <c r="W10">
        <v>153.37</v>
      </c>
      <c r="X10">
        <v>-13</v>
      </c>
      <c r="Y10">
        <v>12.54</v>
      </c>
      <c r="Z10">
        <v>-35</v>
      </c>
      <c r="AA10">
        <v>0</v>
      </c>
      <c r="AB10">
        <v>-81</v>
      </c>
    </row>
    <row r="11" spans="1:28">
      <c r="G11" t="s">
        <v>53</v>
      </c>
      <c r="H11" s="73">
        <v>249.83</v>
      </c>
      <c r="I11" s="46">
        <v>0</v>
      </c>
      <c r="J11" s="46">
        <v>0</v>
      </c>
      <c r="K11" s="46">
        <v>0</v>
      </c>
      <c r="L11" s="46">
        <v>12.35</v>
      </c>
      <c r="M11" s="74">
        <v>0</v>
      </c>
      <c r="N11" s="73">
        <v>0</v>
      </c>
      <c r="O11" s="46">
        <v>-37</v>
      </c>
      <c r="P11" s="46">
        <v>-66</v>
      </c>
      <c r="Q11" s="46">
        <v>-50</v>
      </c>
      <c r="R11" s="46">
        <v>0</v>
      </c>
      <c r="S11" s="74">
        <v>0</v>
      </c>
      <c r="U11" s="73">
        <v>262.18</v>
      </c>
      <c r="V11" s="74">
        <v>-153</v>
      </c>
      <c r="W11">
        <v>249.83</v>
      </c>
      <c r="X11">
        <v>-37</v>
      </c>
      <c r="Y11">
        <v>12.35</v>
      </c>
      <c r="Z11">
        <v>-50</v>
      </c>
      <c r="AA11">
        <v>0</v>
      </c>
      <c r="AB11">
        <v>-66</v>
      </c>
    </row>
    <row r="12" spans="1:28">
      <c r="G12" t="s">
        <v>54</v>
      </c>
      <c r="H12" s="73">
        <v>238.26</v>
      </c>
      <c r="I12" s="46">
        <v>0</v>
      </c>
      <c r="J12" s="46">
        <v>0</v>
      </c>
      <c r="K12" s="46">
        <v>0</v>
      </c>
      <c r="L12" s="46">
        <v>12.25</v>
      </c>
      <c r="M12" s="74">
        <v>1.93</v>
      </c>
      <c r="N12" s="73">
        <v>0</v>
      </c>
      <c r="O12" s="46">
        <v>-55</v>
      </c>
      <c r="P12" s="46">
        <v>-92</v>
      </c>
      <c r="Q12" s="46">
        <v>-51</v>
      </c>
      <c r="R12" s="46">
        <v>0</v>
      </c>
      <c r="S12" s="74">
        <v>0</v>
      </c>
      <c r="U12" s="73">
        <v>252.44</v>
      </c>
      <c r="V12" s="74">
        <v>-198</v>
      </c>
      <c r="W12">
        <v>238.26</v>
      </c>
      <c r="X12">
        <v>-55</v>
      </c>
      <c r="Y12">
        <v>12.25</v>
      </c>
      <c r="Z12">
        <v>-51</v>
      </c>
      <c r="AA12">
        <v>1.93</v>
      </c>
      <c r="AB12">
        <v>-92</v>
      </c>
    </row>
    <row r="13" spans="1:28">
      <c r="G13" t="s">
        <v>55</v>
      </c>
      <c r="H13" s="73">
        <v>179.42</v>
      </c>
      <c r="I13" s="46">
        <v>0</v>
      </c>
      <c r="J13" s="46">
        <v>0</v>
      </c>
      <c r="K13" s="46">
        <v>0</v>
      </c>
      <c r="L13" s="46">
        <v>12.15</v>
      </c>
      <c r="M13" s="74">
        <v>0</v>
      </c>
      <c r="N13" s="73">
        <v>0</v>
      </c>
      <c r="O13" s="46">
        <v>-28</v>
      </c>
      <c r="P13" s="46">
        <v>-86</v>
      </c>
      <c r="Q13" s="46">
        <v>-51</v>
      </c>
      <c r="R13" s="46">
        <v>0</v>
      </c>
      <c r="S13" s="74">
        <v>0</v>
      </c>
      <c r="U13" s="73">
        <v>191.57</v>
      </c>
      <c r="V13" s="74">
        <v>-165</v>
      </c>
      <c r="W13">
        <v>179.42</v>
      </c>
      <c r="X13">
        <v>-28</v>
      </c>
      <c r="Y13">
        <v>12.15</v>
      </c>
      <c r="Z13">
        <v>-51</v>
      </c>
      <c r="AA13">
        <v>0</v>
      </c>
      <c r="AB13">
        <v>-86</v>
      </c>
    </row>
    <row r="14" spans="1:28">
      <c r="G14" t="s">
        <v>56</v>
      </c>
      <c r="H14" s="73">
        <v>162.05000000000001</v>
      </c>
      <c r="I14" s="46">
        <v>0</v>
      </c>
      <c r="J14" s="46">
        <v>0</v>
      </c>
      <c r="K14" s="46">
        <v>0</v>
      </c>
      <c r="L14" s="46">
        <v>11.96</v>
      </c>
      <c r="M14" s="74">
        <v>2.7</v>
      </c>
      <c r="N14" s="73">
        <v>0</v>
      </c>
      <c r="O14" s="46">
        <v>-25</v>
      </c>
      <c r="P14" s="46">
        <v>-34</v>
      </c>
      <c r="Q14" s="46">
        <v>-53</v>
      </c>
      <c r="R14" s="46">
        <v>0</v>
      </c>
      <c r="S14" s="74">
        <v>0</v>
      </c>
      <c r="U14" s="73">
        <v>176.71</v>
      </c>
      <c r="V14" s="74">
        <v>-112</v>
      </c>
      <c r="W14">
        <v>162.05000000000001</v>
      </c>
      <c r="X14">
        <v>-25</v>
      </c>
      <c r="Y14">
        <v>11.96</v>
      </c>
      <c r="Z14">
        <v>-53</v>
      </c>
      <c r="AA14">
        <v>2.7</v>
      </c>
      <c r="AB14">
        <v>-34</v>
      </c>
    </row>
    <row r="15" spans="1:28">
      <c r="G15" t="s">
        <v>57</v>
      </c>
      <c r="H15" s="73">
        <v>171.7</v>
      </c>
      <c r="I15" s="46">
        <v>0</v>
      </c>
      <c r="J15" s="46">
        <v>0</v>
      </c>
      <c r="K15" s="46">
        <v>0</v>
      </c>
      <c r="L15" s="46">
        <v>11.67</v>
      </c>
      <c r="M15" s="74">
        <v>3.67</v>
      </c>
      <c r="N15" s="73">
        <v>0</v>
      </c>
      <c r="O15" s="46">
        <v>-20</v>
      </c>
      <c r="P15" s="46">
        <v>-41</v>
      </c>
      <c r="Q15" s="46">
        <v>-54</v>
      </c>
      <c r="R15" s="46">
        <v>0</v>
      </c>
      <c r="S15" s="74">
        <v>0</v>
      </c>
      <c r="U15" s="73">
        <v>187.04</v>
      </c>
      <c r="V15" s="74">
        <v>-115</v>
      </c>
      <c r="W15">
        <v>171.7</v>
      </c>
      <c r="X15">
        <v>-20</v>
      </c>
      <c r="Y15">
        <v>11.67</v>
      </c>
      <c r="Z15">
        <v>-54</v>
      </c>
      <c r="AA15">
        <v>3.67</v>
      </c>
      <c r="AB15">
        <v>-41</v>
      </c>
    </row>
    <row r="16" spans="1:28">
      <c r="G16" t="s">
        <v>58</v>
      </c>
      <c r="H16" s="73">
        <v>145.65</v>
      </c>
      <c r="I16" s="46">
        <v>0</v>
      </c>
      <c r="J16" s="46">
        <v>0</v>
      </c>
      <c r="K16" s="46">
        <v>0</v>
      </c>
      <c r="L16" s="46">
        <v>11.29</v>
      </c>
      <c r="M16" s="74">
        <v>4.24</v>
      </c>
      <c r="N16" s="73">
        <v>0</v>
      </c>
      <c r="O16" s="46">
        <v>-20</v>
      </c>
      <c r="P16" s="46">
        <v>-53</v>
      </c>
      <c r="Q16" s="46">
        <v>-54</v>
      </c>
      <c r="R16" s="46">
        <v>0</v>
      </c>
      <c r="S16" s="74">
        <v>0</v>
      </c>
      <c r="U16" s="73">
        <v>161.18</v>
      </c>
      <c r="V16" s="74">
        <v>-127</v>
      </c>
      <c r="W16">
        <v>145.65</v>
      </c>
      <c r="X16">
        <v>-20</v>
      </c>
      <c r="Y16">
        <v>11.29</v>
      </c>
      <c r="Z16">
        <v>-54</v>
      </c>
      <c r="AA16">
        <v>4.24</v>
      </c>
      <c r="AB16">
        <v>-53</v>
      </c>
    </row>
    <row r="17" spans="7:28">
      <c r="G17" t="s">
        <v>59</v>
      </c>
      <c r="H17" s="73">
        <v>128.30000000000001</v>
      </c>
      <c r="I17" s="46">
        <v>0</v>
      </c>
      <c r="J17" s="46">
        <v>0</v>
      </c>
      <c r="K17" s="46">
        <v>0</v>
      </c>
      <c r="L17" s="46">
        <v>11.19</v>
      </c>
      <c r="M17" s="74">
        <v>4.24</v>
      </c>
      <c r="N17" s="73">
        <v>0</v>
      </c>
      <c r="O17" s="46">
        <v>0</v>
      </c>
      <c r="P17" s="46">
        <v>-22</v>
      </c>
      <c r="Q17" s="46">
        <v>-54</v>
      </c>
      <c r="R17" s="46">
        <v>0</v>
      </c>
      <c r="S17" s="74">
        <v>0</v>
      </c>
      <c r="U17" s="73">
        <v>143.72999999999999</v>
      </c>
      <c r="V17" s="74">
        <v>-76</v>
      </c>
      <c r="W17">
        <v>128.30000000000001</v>
      </c>
      <c r="X17">
        <v>0</v>
      </c>
      <c r="Y17">
        <v>11.19</v>
      </c>
      <c r="Z17">
        <v>-54</v>
      </c>
      <c r="AA17">
        <v>4.24</v>
      </c>
      <c r="AB17">
        <v>-22</v>
      </c>
    </row>
    <row r="18" spans="7:28">
      <c r="G18" t="s">
        <v>60</v>
      </c>
      <c r="H18" s="73">
        <v>109</v>
      </c>
      <c r="I18" s="46">
        <v>0</v>
      </c>
      <c r="J18" s="46">
        <v>0</v>
      </c>
      <c r="K18" s="46">
        <v>0</v>
      </c>
      <c r="L18" s="46">
        <v>11.09</v>
      </c>
      <c r="M18" s="74">
        <v>6.95</v>
      </c>
      <c r="N18" s="73">
        <v>0</v>
      </c>
      <c r="O18" s="46">
        <v>0</v>
      </c>
      <c r="P18" s="46">
        <v>-16</v>
      </c>
      <c r="Q18" s="46">
        <v>-54</v>
      </c>
      <c r="R18" s="46">
        <v>0</v>
      </c>
      <c r="S18" s="74">
        <v>0</v>
      </c>
      <c r="U18" s="73">
        <v>127.04</v>
      </c>
      <c r="V18" s="74">
        <v>-70</v>
      </c>
      <c r="W18">
        <v>109</v>
      </c>
      <c r="X18">
        <v>0</v>
      </c>
      <c r="Y18">
        <v>11.09</v>
      </c>
      <c r="Z18">
        <v>-54</v>
      </c>
      <c r="AA18">
        <v>6.95</v>
      </c>
      <c r="AB18">
        <v>-16</v>
      </c>
    </row>
    <row r="19" spans="7:28">
      <c r="G19" t="s">
        <v>61</v>
      </c>
      <c r="H19" s="73">
        <v>98.39</v>
      </c>
      <c r="I19" s="46">
        <v>14.47</v>
      </c>
      <c r="J19" s="46">
        <v>0</v>
      </c>
      <c r="K19" s="46">
        <v>0</v>
      </c>
      <c r="L19" s="46">
        <v>11</v>
      </c>
      <c r="M19" s="74">
        <v>7.52</v>
      </c>
      <c r="N19" s="73">
        <v>0</v>
      </c>
      <c r="O19" s="46">
        <v>0</v>
      </c>
      <c r="P19" s="46">
        <v>0</v>
      </c>
      <c r="Q19" s="46">
        <v>-54</v>
      </c>
      <c r="R19" s="46">
        <v>0</v>
      </c>
      <c r="S19" s="74">
        <v>0</v>
      </c>
      <c r="U19" s="73">
        <v>131.38</v>
      </c>
      <c r="V19" s="74">
        <v>-54</v>
      </c>
      <c r="W19">
        <v>98.39</v>
      </c>
      <c r="X19">
        <v>14.47</v>
      </c>
      <c r="Y19">
        <v>11</v>
      </c>
      <c r="Z19">
        <v>-54</v>
      </c>
      <c r="AA19">
        <v>7.52</v>
      </c>
      <c r="AB19">
        <v>0</v>
      </c>
    </row>
    <row r="20" spans="7:28">
      <c r="G20" t="s">
        <v>62</v>
      </c>
      <c r="H20" s="73">
        <v>75.23</v>
      </c>
      <c r="I20" s="46">
        <v>9.65</v>
      </c>
      <c r="J20" s="46">
        <v>0</v>
      </c>
      <c r="K20" s="46">
        <v>0</v>
      </c>
      <c r="L20" s="46">
        <v>10.9</v>
      </c>
      <c r="M20" s="74">
        <v>7.43</v>
      </c>
      <c r="N20" s="73">
        <v>0</v>
      </c>
      <c r="O20" s="46">
        <v>0</v>
      </c>
      <c r="P20" s="46">
        <v>0</v>
      </c>
      <c r="Q20" s="46">
        <v>-52</v>
      </c>
      <c r="R20" s="46">
        <v>0</v>
      </c>
      <c r="S20" s="74">
        <v>0</v>
      </c>
      <c r="U20" s="73">
        <v>103.21</v>
      </c>
      <c r="V20" s="74">
        <v>-52</v>
      </c>
      <c r="W20">
        <v>75.23</v>
      </c>
      <c r="X20">
        <v>9.65</v>
      </c>
      <c r="Y20">
        <v>10.9</v>
      </c>
      <c r="Z20">
        <v>-52</v>
      </c>
      <c r="AA20">
        <v>7.43</v>
      </c>
      <c r="AB20">
        <v>0</v>
      </c>
    </row>
    <row r="21" spans="7:28">
      <c r="G21" t="s">
        <v>63</v>
      </c>
      <c r="H21" s="73">
        <v>63.66</v>
      </c>
      <c r="I21" s="46">
        <v>0</v>
      </c>
      <c r="J21" s="46">
        <v>9.65</v>
      </c>
      <c r="K21" s="46">
        <v>0</v>
      </c>
      <c r="L21" s="46">
        <v>10.8</v>
      </c>
      <c r="M21" s="74">
        <v>9.94</v>
      </c>
      <c r="N21" s="73">
        <v>0</v>
      </c>
      <c r="O21" s="46">
        <v>0</v>
      </c>
      <c r="P21" s="46">
        <v>0</v>
      </c>
      <c r="Q21" s="46">
        <v>-52</v>
      </c>
      <c r="R21" s="46">
        <v>0</v>
      </c>
      <c r="S21" s="74">
        <v>0</v>
      </c>
      <c r="U21" s="73">
        <v>94.05</v>
      </c>
      <c r="V21" s="74">
        <v>-52</v>
      </c>
      <c r="W21">
        <v>63.66</v>
      </c>
      <c r="X21">
        <v>0</v>
      </c>
      <c r="Y21">
        <v>10.8</v>
      </c>
      <c r="Z21">
        <v>-52</v>
      </c>
      <c r="AA21">
        <v>9.94</v>
      </c>
      <c r="AB21">
        <v>9.65</v>
      </c>
    </row>
    <row r="22" spans="7:28">
      <c r="G22" t="s">
        <v>64</v>
      </c>
      <c r="H22" s="73">
        <v>39.549999999999997</v>
      </c>
      <c r="I22" s="46">
        <v>0</v>
      </c>
      <c r="J22" s="46">
        <v>9.65</v>
      </c>
      <c r="K22" s="46">
        <v>0</v>
      </c>
      <c r="L22" s="46">
        <v>10.8</v>
      </c>
      <c r="M22" s="74">
        <v>11.38</v>
      </c>
      <c r="N22" s="73">
        <v>0</v>
      </c>
      <c r="O22" s="46">
        <v>0</v>
      </c>
      <c r="P22" s="46">
        <v>0</v>
      </c>
      <c r="Q22" s="46">
        <v>-52</v>
      </c>
      <c r="R22" s="46">
        <v>0</v>
      </c>
      <c r="S22" s="74">
        <v>0</v>
      </c>
      <c r="U22" s="73">
        <v>71.38</v>
      </c>
      <c r="V22" s="74">
        <v>-52</v>
      </c>
      <c r="W22">
        <v>39.549999999999997</v>
      </c>
      <c r="X22">
        <v>0</v>
      </c>
      <c r="Y22">
        <v>10.8</v>
      </c>
      <c r="Z22">
        <v>-52</v>
      </c>
      <c r="AA22">
        <v>11.38</v>
      </c>
      <c r="AB22">
        <v>9.65</v>
      </c>
    </row>
    <row r="23" spans="7:28">
      <c r="G23" t="s">
        <v>65</v>
      </c>
      <c r="H23" s="73">
        <v>18.329999999999998</v>
      </c>
      <c r="I23" s="46">
        <v>0</v>
      </c>
      <c r="J23" s="46">
        <v>0</v>
      </c>
      <c r="K23" s="46">
        <v>0</v>
      </c>
      <c r="L23" s="46">
        <v>10.8</v>
      </c>
      <c r="M23" s="74">
        <v>11.19</v>
      </c>
      <c r="N23" s="73">
        <v>0</v>
      </c>
      <c r="O23" s="46">
        <v>0</v>
      </c>
      <c r="P23" s="46">
        <v>-26</v>
      </c>
      <c r="Q23" s="46">
        <v>-51</v>
      </c>
      <c r="R23" s="46">
        <v>0</v>
      </c>
      <c r="S23" s="74">
        <v>0</v>
      </c>
      <c r="U23" s="73">
        <v>40.32</v>
      </c>
      <c r="V23" s="74">
        <v>-77</v>
      </c>
      <c r="W23">
        <v>18.329999999999998</v>
      </c>
      <c r="X23">
        <v>0</v>
      </c>
      <c r="Y23">
        <v>10.8</v>
      </c>
      <c r="Z23">
        <v>-51</v>
      </c>
      <c r="AA23">
        <v>11.19</v>
      </c>
      <c r="AB23">
        <v>-26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10.8</v>
      </c>
      <c r="M24" s="74">
        <v>11.1</v>
      </c>
      <c r="N24" s="73">
        <v>-13</v>
      </c>
      <c r="O24" s="46">
        <v>0</v>
      </c>
      <c r="P24" s="46">
        <v>-26</v>
      </c>
      <c r="Q24" s="46">
        <v>-51</v>
      </c>
      <c r="R24" s="46">
        <v>0</v>
      </c>
      <c r="S24" s="74">
        <v>0</v>
      </c>
      <c r="U24" s="73">
        <v>21.9</v>
      </c>
      <c r="V24" s="74">
        <v>-90</v>
      </c>
      <c r="W24">
        <v>-13</v>
      </c>
      <c r="X24">
        <v>0</v>
      </c>
      <c r="Y24">
        <v>10.8</v>
      </c>
      <c r="Z24">
        <v>-51</v>
      </c>
      <c r="AA24">
        <v>11.1</v>
      </c>
      <c r="AB24">
        <v>-26</v>
      </c>
    </row>
    <row r="25" spans="7:28">
      <c r="G25" t="s">
        <v>67</v>
      </c>
      <c r="H25" s="73">
        <v>75.23</v>
      </c>
      <c r="I25" s="46">
        <v>0</v>
      </c>
      <c r="J25" s="46">
        <v>11.58</v>
      </c>
      <c r="K25" s="46">
        <v>0</v>
      </c>
      <c r="L25" s="46">
        <v>10.8</v>
      </c>
      <c r="M25" s="74">
        <v>12.35</v>
      </c>
      <c r="N25" s="73">
        <v>0</v>
      </c>
      <c r="O25" s="46">
        <v>0</v>
      </c>
      <c r="P25" s="46">
        <v>0</v>
      </c>
      <c r="Q25" s="46">
        <v>-52</v>
      </c>
      <c r="R25" s="46">
        <v>0</v>
      </c>
      <c r="S25" s="74">
        <v>0</v>
      </c>
      <c r="U25" s="73">
        <v>109.96</v>
      </c>
      <c r="V25" s="74">
        <v>-52</v>
      </c>
      <c r="W25">
        <v>75.23</v>
      </c>
      <c r="X25">
        <v>0</v>
      </c>
      <c r="Y25">
        <v>10.8</v>
      </c>
      <c r="Z25">
        <v>-52</v>
      </c>
      <c r="AA25">
        <v>12.35</v>
      </c>
      <c r="AB25">
        <v>11.58</v>
      </c>
    </row>
    <row r="26" spans="7:28">
      <c r="G26" t="s">
        <v>68</v>
      </c>
      <c r="H26" s="73">
        <v>59.81</v>
      </c>
      <c r="I26" s="46">
        <v>0</v>
      </c>
      <c r="J26" s="46">
        <v>0</v>
      </c>
      <c r="K26" s="46">
        <v>0</v>
      </c>
      <c r="L26" s="46">
        <v>10.8</v>
      </c>
      <c r="M26" s="74">
        <v>9.26</v>
      </c>
      <c r="N26" s="73">
        <v>0</v>
      </c>
      <c r="O26" s="46">
        <v>0</v>
      </c>
      <c r="P26" s="46">
        <v>-21</v>
      </c>
      <c r="Q26" s="46">
        <v>-57</v>
      </c>
      <c r="R26" s="46">
        <v>0</v>
      </c>
      <c r="S26" s="74">
        <v>0</v>
      </c>
      <c r="U26" s="73">
        <v>79.87</v>
      </c>
      <c r="V26" s="74">
        <v>-78</v>
      </c>
      <c r="W26">
        <v>59.81</v>
      </c>
      <c r="X26">
        <v>0</v>
      </c>
      <c r="Y26">
        <v>10.8</v>
      </c>
      <c r="Z26">
        <v>-57</v>
      </c>
      <c r="AA26">
        <v>9.26</v>
      </c>
      <c r="AB26">
        <v>-21</v>
      </c>
    </row>
    <row r="27" spans="7:28">
      <c r="G27" t="s">
        <v>69</v>
      </c>
      <c r="H27" s="73">
        <v>91.64</v>
      </c>
      <c r="I27" s="46">
        <v>0</v>
      </c>
      <c r="J27" s="46">
        <v>54.98</v>
      </c>
      <c r="K27" s="46">
        <v>0</v>
      </c>
      <c r="L27" s="46">
        <v>10.8</v>
      </c>
      <c r="M27" s="74">
        <v>7.72</v>
      </c>
      <c r="N27" s="73">
        <v>0</v>
      </c>
      <c r="O27" s="46">
        <v>0</v>
      </c>
      <c r="P27" s="46">
        <v>0</v>
      </c>
      <c r="Q27" s="46">
        <v>-57</v>
      </c>
      <c r="R27" s="46">
        <v>0</v>
      </c>
      <c r="S27" s="74">
        <v>0</v>
      </c>
      <c r="U27" s="73">
        <v>165.14</v>
      </c>
      <c r="V27" s="74">
        <v>-57</v>
      </c>
      <c r="W27">
        <v>91.64</v>
      </c>
      <c r="X27">
        <v>0</v>
      </c>
      <c r="Y27">
        <v>10.8</v>
      </c>
      <c r="Z27">
        <v>-57</v>
      </c>
      <c r="AA27">
        <v>7.72</v>
      </c>
      <c r="AB27">
        <v>54.98</v>
      </c>
    </row>
    <row r="28" spans="7:28">
      <c r="G28" t="s">
        <v>70</v>
      </c>
      <c r="H28" s="73">
        <v>31.83</v>
      </c>
      <c r="I28" s="46">
        <v>0</v>
      </c>
      <c r="J28" s="46">
        <v>27.97</v>
      </c>
      <c r="K28" s="46">
        <v>0</v>
      </c>
      <c r="L28" s="46">
        <v>10.9</v>
      </c>
      <c r="M28" s="74">
        <v>9.84</v>
      </c>
      <c r="N28" s="73">
        <v>0</v>
      </c>
      <c r="O28" s="46">
        <v>0</v>
      </c>
      <c r="P28" s="46">
        <v>0</v>
      </c>
      <c r="Q28" s="46">
        <v>-56</v>
      </c>
      <c r="R28" s="46">
        <v>0</v>
      </c>
      <c r="S28" s="74">
        <v>0</v>
      </c>
      <c r="U28" s="73">
        <v>80.540000000000006</v>
      </c>
      <c r="V28" s="74">
        <v>-56</v>
      </c>
      <c r="W28">
        <v>31.83</v>
      </c>
      <c r="X28">
        <v>0</v>
      </c>
      <c r="Y28">
        <v>10.9</v>
      </c>
      <c r="Z28">
        <v>-56</v>
      </c>
      <c r="AA28">
        <v>9.84</v>
      </c>
      <c r="AB28">
        <v>27.97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10.130000000000001</v>
      </c>
      <c r="M29" s="74">
        <v>10.61</v>
      </c>
      <c r="N29" s="73">
        <v>-7</v>
      </c>
      <c r="O29" s="46">
        <v>0</v>
      </c>
      <c r="P29" s="46">
        <v>-46</v>
      </c>
      <c r="Q29" s="46">
        <v>-60</v>
      </c>
      <c r="R29" s="46">
        <v>0</v>
      </c>
      <c r="S29" s="74">
        <v>0</v>
      </c>
      <c r="U29" s="73">
        <v>20.74</v>
      </c>
      <c r="V29" s="74">
        <v>-113</v>
      </c>
      <c r="W29">
        <v>-7</v>
      </c>
      <c r="X29">
        <v>0</v>
      </c>
      <c r="Y29">
        <v>10.130000000000001</v>
      </c>
      <c r="Z29">
        <v>-60</v>
      </c>
      <c r="AA29">
        <v>10.61</v>
      </c>
      <c r="AB29">
        <v>-46</v>
      </c>
    </row>
    <row r="30" spans="7:28">
      <c r="G30" t="s">
        <v>72</v>
      </c>
      <c r="H30" s="73">
        <v>0</v>
      </c>
      <c r="I30" s="46">
        <v>0</v>
      </c>
      <c r="J30" s="46">
        <v>23.15</v>
      </c>
      <c r="K30" s="46">
        <v>0</v>
      </c>
      <c r="L30" s="46">
        <v>9.65</v>
      </c>
      <c r="M30" s="74">
        <v>6.46</v>
      </c>
      <c r="N30" s="73">
        <v>-27</v>
      </c>
      <c r="O30" s="46">
        <v>0</v>
      </c>
      <c r="P30" s="46">
        <v>0</v>
      </c>
      <c r="Q30" s="46">
        <v>-57</v>
      </c>
      <c r="R30" s="46">
        <v>0</v>
      </c>
      <c r="S30" s="74">
        <v>0</v>
      </c>
      <c r="U30" s="73">
        <v>39.26</v>
      </c>
      <c r="V30" s="74">
        <v>-84</v>
      </c>
      <c r="W30">
        <v>-27</v>
      </c>
      <c r="X30">
        <v>0</v>
      </c>
      <c r="Y30">
        <v>9.65</v>
      </c>
      <c r="Z30">
        <v>-57</v>
      </c>
      <c r="AA30">
        <v>6.46</v>
      </c>
      <c r="AB30">
        <v>23.15</v>
      </c>
    </row>
    <row r="31" spans="7:28">
      <c r="G31" t="s">
        <v>73</v>
      </c>
      <c r="H31" s="73">
        <v>0</v>
      </c>
      <c r="I31" s="46">
        <v>0</v>
      </c>
      <c r="J31" s="46">
        <v>22.19</v>
      </c>
      <c r="K31" s="46">
        <v>0</v>
      </c>
      <c r="L31" s="46">
        <v>8.9700000000000006</v>
      </c>
      <c r="M31" s="74">
        <v>5.88</v>
      </c>
      <c r="N31" s="73">
        <v>-55</v>
      </c>
      <c r="O31" s="46">
        <v>-35</v>
      </c>
      <c r="P31" s="46">
        <v>0</v>
      </c>
      <c r="Q31" s="46">
        <v>-57</v>
      </c>
      <c r="R31" s="46">
        <v>0</v>
      </c>
      <c r="S31" s="74">
        <v>0</v>
      </c>
      <c r="U31" s="73">
        <v>37.04</v>
      </c>
      <c r="V31" s="74">
        <v>-147</v>
      </c>
      <c r="W31">
        <v>-55</v>
      </c>
      <c r="X31">
        <v>-35</v>
      </c>
      <c r="Y31">
        <v>8.9700000000000006</v>
      </c>
      <c r="Z31">
        <v>-57</v>
      </c>
      <c r="AA31">
        <v>5.88</v>
      </c>
      <c r="AB31">
        <v>22.19</v>
      </c>
    </row>
    <row r="32" spans="7:28">
      <c r="G32" t="s">
        <v>74</v>
      </c>
      <c r="H32" s="73">
        <v>0</v>
      </c>
      <c r="I32" s="46">
        <v>0</v>
      </c>
      <c r="J32" s="46">
        <v>20.260000000000002</v>
      </c>
      <c r="K32" s="46">
        <v>0</v>
      </c>
      <c r="L32" s="46">
        <v>8.68</v>
      </c>
      <c r="M32" s="74">
        <v>5.5</v>
      </c>
      <c r="N32" s="73">
        <v>-3</v>
      </c>
      <c r="O32" s="46">
        <v>0</v>
      </c>
      <c r="P32" s="46">
        <v>0</v>
      </c>
      <c r="Q32" s="46">
        <v>-51</v>
      </c>
      <c r="R32" s="46">
        <v>0</v>
      </c>
      <c r="S32" s="74">
        <v>0</v>
      </c>
      <c r="U32" s="73">
        <v>34.44</v>
      </c>
      <c r="V32" s="74">
        <v>-54</v>
      </c>
      <c r="W32">
        <v>-3</v>
      </c>
      <c r="X32">
        <v>0</v>
      </c>
      <c r="Y32">
        <v>8.68</v>
      </c>
      <c r="Z32">
        <v>-51</v>
      </c>
      <c r="AA32">
        <v>5.5</v>
      </c>
      <c r="AB32">
        <v>20.260000000000002</v>
      </c>
    </row>
    <row r="33" spans="7:28">
      <c r="G33" t="s">
        <v>75</v>
      </c>
      <c r="H33" s="73">
        <v>0</v>
      </c>
      <c r="I33" s="46">
        <v>0</v>
      </c>
      <c r="J33" s="46">
        <v>18.32</v>
      </c>
      <c r="K33" s="46">
        <v>0</v>
      </c>
      <c r="L33" s="46">
        <v>7.91</v>
      </c>
      <c r="M33" s="74">
        <v>6.66</v>
      </c>
      <c r="N33" s="73">
        <v>-30</v>
      </c>
      <c r="O33" s="46">
        <v>-11</v>
      </c>
      <c r="P33" s="46">
        <v>0</v>
      </c>
      <c r="Q33" s="46">
        <v>-51</v>
      </c>
      <c r="R33" s="46">
        <v>0</v>
      </c>
      <c r="S33" s="74">
        <v>0</v>
      </c>
      <c r="U33" s="73">
        <v>32.89</v>
      </c>
      <c r="V33" s="74">
        <v>-92</v>
      </c>
      <c r="W33">
        <v>-30</v>
      </c>
      <c r="X33">
        <v>-11</v>
      </c>
      <c r="Y33">
        <v>7.91</v>
      </c>
      <c r="Z33">
        <v>-51</v>
      </c>
      <c r="AA33">
        <v>6.66</v>
      </c>
      <c r="AB33">
        <v>18.32</v>
      </c>
    </row>
    <row r="34" spans="7:28">
      <c r="G34" t="s">
        <v>76</v>
      </c>
      <c r="H34" s="73">
        <v>0</v>
      </c>
      <c r="I34" s="46">
        <v>0</v>
      </c>
      <c r="J34" s="46">
        <v>17.37</v>
      </c>
      <c r="K34" s="46">
        <v>0</v>
      </c>
      <c r="L34" s="46">
        <v>7.23</v>
      </c>
      <c r="M34" s="74">
        <v>4.24</v>
      </c>
      <c r="N34" s="73">
        <v>-30</v>
      </c>
      <c r="O34" s="46">
        <v>-12</v>
      </c>
      <c r="P34" s="46">
        <v>0</v>
      </c>
      <c r="Q34" s="46">
        <v>-50</v>
      </c>
      <c r="R34" s="46">
        <v>0</v>
      </c>
      <c r="S34" s="74">
        <v>0</v>
      </c>
      <c r="U34" s="73">
        <v>28.84</v>
      </c>
      <c r="V34" s="74">
        <v>-92</v>
      </c>
      <c r="W34">
        <v>-30</v>
      </c>
      <c r="X34">
        <v>-12</v>
      </c>
      <c r="Y34">
        <v>7.23</v>
      </c>
      <c r="Z34">
        <v>-50</v>
      </c>
      <c r="AA34">
        <v>4.24</v>
      </c>
      <c r="AB34">
        <v>17.37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6.27</v>
      </c>
      <c r="M35" s="74">
        <v>5.69</v>
      </c>
      <c r="N35" s="73">
        <v>-23</v>
      </c>
      <c r="O35" s="46">
        <v>-12</v>
      </c>
      <c r="P35" s="46">
        <v>-121</v>
      </c>
      <c r="Q35" s="46">
        <v>-51</v>
      </c>
      <c r="R35" s="46">
        <v>0</v>
      </c>
      <c r="S35" s="74">
        <v>0</v>
      </c>
      <c r="U35" s="73">
        <v>11.96</v>
      </c>
      <c r="V35" s="74">
        <v>-207</v>
      </c>
      <c r="W35">
        <v>-23</v>
      </c>
      <c r="X35">
        <v>-12</v>
      </c>
      <c r="Y35">
        <v>6.27</v>
      </c>
      <c r="Z35">
        <v>-51</v>
      </c>
      <c r="AA35">
        <v>5.69</v>
      </c>
      <c r="AB35">
        <v>-121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5.0199999999999996</v>
      </c>
      <c r="M36" s="74">
        <v>5.98</v>
      </c>
      <c r="N36" s="73">
        <v>0</v>
      </c>
      <c r="O36" s="46">
        <v>-5</v>
      </c>
      <c r="P36" s="46">
        <v>-70</v>
      </c>
      <c r="Q36" s="46">
        <v>-52</v>
      </c>
      <c r="R36" s="46">
        <v>0</v>
      </c>
      <c r="S36" s="74">
        <v>0</v>
      </c>
      <c r="U36" s="73">
        <v>11</v>
      </c>
      <c r="V36" s="74">
        <v>-127</v>
      </c>
      <c r="W36">
        <v>0</v>
      </c>
      <c r="X36">
        <v>-5</v>
      </c>
      <c r="Y36">
        <v>5.0199999999999996</v>
      </c>
      <c r="Z36">
        <v>-52</v>
      </c>
      <c r="AA36">
        <v>5.98</v>
      </c>
      <c r="AB36">
        <v>-70</v>
      </c>
    </row>
    <row r="37" spans="7:28">
      <c r="G37" t="s">
        <v>79</v>
      </c>
      <c r="H37" s="73">
        <v>17.36</v>
      </c>
      <c r="I37" s="46">
        <v>0</v>
      </c>
      <c r="J37" s="46">
        <v>0</v>
      </c>
      <c r="K37" s="46">
        <v>0</v>
      </c>
      <c r="L37" s="46">
        <v>5.5</v>
      </c>
      <c r="M37" s="74">
        <v>8.1</v>
      </c>
      <c r="N37" s="73">
        <v>0</v>
      </c>
      <c r="O37" s="46">
        <v>-10</v>
      </c>
      <c r="P37" s="46">
        <v>-12</v>
      </c>
      <c r="Q37" s="46">
        <v>-54</v>
      </c>
      <c r="R37" s="46">
        <v>0</v>
      </c>
      <c r="S37" s="74">
        <v>0</v>
      </c>
      <c r="U37" s="73">
        <v>30.96</v>
      </c>
      <c r="V37" s="74">
        <v>-76</v>
      </c>
      <c r="W37">
        <v>17.36</v>
      </c>
      <c r="X37">
        <v>-10</v>
      </c>
      <c r="Y37">
        <v>5.5</v>
      </c>
      <c r="Z37">
        <v>-54</v>
      </c>
      <c r="AA37">
        <v>8.1</v>
      </c>
      <c r="AB37">
        <v>-12</v>
      </c>
    </row>
    <row r="38" spans="7:28">
      <c r="G38" t="s">
        <v>80</v>
      </c>
      <c r="H38" s="73">
        <v>7.72</v>
      </c>
      <c r="I38" s="46">
        <v>0</v>
      </c>
      <c r="J38" s="46">
        <v>0</v>
      </c>
      <c r="K38" s="46">
        <v>0</v>
      </c>
      <c r="L38" s="46">
        <v>6.46</v>
      </c>
      <c r="M38" s="74">
        <v>9.74</v>
      </c>
      <c r="N38" s="73">
        <v>0</v>
      </c>
      <c r="O38" s="46">
        <v>-25</v>
      </c>
      <c r="P38" s="46">
        <v>-17</v>
      </c>
      <c r="Q38" s="46">
        <v>-55</v>
      </c>
      <c r="R38" s="46">
        <v>0</v>
      </c>
      <c r="S38" s="74">
        <v>0</v>
      </c>
      <c r="U38" s="73">
        <v>23.92</v>
      </c>
      <c r="V38" s="74">
        <v>-97</v>
      </c>
      <c r="W38">
        <v>7.72</v>
      </c>
      <c r="X38">
        <v>-25</v>
      </c>
      <c r="Y38">
        <v>6.46</v>
      </c>
      <c r="Z38">
        <v>-55</v>
      </c>
      <c r="AA38">
        <v>9.74</v>
      </c>
      <c r="AB38">
        <v>-17</v>
      </c>
    </row>
    <row r="39" spans="7:28">
      <c r="G39" t="s">
        <v>81</v>
      </c>
      <c r="H39" s="73">
        <v>15.43</v>
      </c>
      <c r="I39" s="46">
        <v>0</v>
      </c>
      <c r="J39" s="46">
        <v>19.29</v>
      </c>
      <c r="K39" s="46">
        <v>0</v>
      </c>
      <c r="L39" s="46">
        <v>6.37</v>
      </c>
      <c r="M39" s="74">
        <v>6.56</v>
      </c>
      <c r="N39" s="73">
        <v>0</v>
      </c>
      <c r="O39" s="46">
        <v>-20</v>
      </c>
      <c r="P39" s="46">
        <v>0</v>
      </c>
      <c r="Q39" s="46">
        <v>-57</v>
      </c>
      <c r="R39" s="46">
        <v>0</v>
      </c>
      <c r="S39" s="74">
        <v>0</v>
      </c>
      <c r="U39" s="73">
        <v>47.65</v>
      </c>
      <c r="V39" s="74">
        <v>-77</v>
      </c>
      <c r="W39">
        <v>15.43</v>
      </c>
      <c r="X39">
        <v>-20</v>
      </c>
      <c r="Y39">
        <v>6.37</v>
      </c>
      <c r="Z39">
        <v>-57</v>
      </c>
      <c r="AA39">
        <v>6.56</v>
      </c>
      <c r="AB39">
        <v>19.29</v>
      </c>
    </row>
    <row r="40" spans="7:28">
      <c r="G40" t="s">
        <v>82</v>
      </c>
      <c r="H40" s="73">
        <v>0</v>
      </c>
      <c r="I40" s="46">
        <v>0</v>
      </c>
      <c r="J40" s="46">
        <v>18.329999999999998</v>
      </c>
      <c r="K40" s="46">
        <v>0</v>
      </c>
      <c r="L40" s="46">
        <v>7.33</v>
      </c>
      <c r="M40" s="74">
        <v>9.84</v>
      </c>
      <c r="N40" s="73">
        <v>0</v>
      </c>
      <c r="O40" s="46">
        <v>-26</v>
      </c>
      <c r="P40" s="46">
        <v>0</v>
      </c>
      <c r="Q40" s="46">
        <v>-55</v>
      </c>
      <c r="R40" s="46">
        <v>0</v>
      </c>
      <c r="S40" s="74">
        <v>0</v>
      </c>
      <c r="U40" s="73">
        <v>35.5</v>
      </c>
      <c r="V40" s="74">
        <v>-81</v>
      </c>
      <c r="W40">
        <v>0</v>
      </c>
      <c r="X40">
        <v>-26</v>
      </c>
      <c r="Y40">
        <v>7.33</v>
      </c>
      <c r="Z40">
        <v>-55</v>
      </c>
      <c r="AA40">
        <v>9.84</v>
      </c>
      <c r="AB40">
        <v>18.329999999999998</v>
      </c>
    </row>
    <row r="41" spans="7:28">
      <c r="G41" t="s">
        <v>83</v>
      </c>
      <c r="H41" s="73">
        <v>62.69</v>
      </c>
      <c r="I41" s="46">
        <v>0</v>
      </c>
      <c r="J41" s="46">
        <v>42.44</v>
      </c>
      <c r="K41" s="46">
        <v>0</v>
      </c>
      <c r="L41" s="46">
        <v>9.36</v>
      </c>
      <c r="M41" s="74">
        <v>8.3000000000000007</v>
      </c>
      <c r="N41" s="73">
        <v>0</v>
      </c>
      <c r="O41" s="46">
        <v>-26</v>
      </c>
      <c r="P41" s="46">
        <v>0</v>
      </c>
      <c r="Q41" s="46">
        <v>-55</v>
      </c>
      <c r="R41" s="46">
        <v>0</v>
      </c>
      <c r="S41" s="74">
        <v>0</v>
      </c>
      <c r="U41" s="73">
        <v>122.79</v>
      </c>
      <c r="V41" s="74">
        <v>-81</v>
      </c>
      <c r="W41">
        <v>62.69</v>
      </c>
      <c r="X41">
        <v>-26</v>
      </c>
      <c r="Y41">
        <v>9.36</v>
      </c>
      <c r="Z41">
        <v>-55</v>
      </c>
      <c r="AA41">
        <v>8.3000000000000007</v>
      </c>
      <c r="AB41">
        <v>42.44</v>
      </c>
    </row>
    <row r="42" spans="7:28">
      <c r="G42" t="s">
        <v>84</v>
      </c>
      <c r="H42" s="73">
        <v>44.37</v>
      </c>
      <c r="I42" s="46">
        <v>0</v>
      </c>
      <c r="J42" s="46">
        <v>44.37</v>
      </c>
      <c r="K42" s="46">
        <v>0</v>
      </c>
      <c r="L42" s="46">
        <v>10.029999999999999</v>
      </c>
      <c r="M42" s="74">
        <v>7.43</v>
      </c>
      <c r="N42" s="73">
        <v>0</v>
      </c>
      <c r="O42" s="46">
        <v>-80</v>
      </c>
      <c r="P42" s="46">
        <v>0</v>
      </c>
      <c r="Q42" s="46">
        <v>-55</v>
      </c>
      <c r="R42" s="46">
        <v>0</v>
      </c>
      <c r="S42" s="74">
        <v>0</v>
      </c>
      <c r="U42" s="73">
        <v>106.2</v>
      </c>
      <c r="V42" s="74">
        <v>-135</v>
      </c>
      <c r="W42">
        <v>44.37</v>
      </c>
      <c r="X42">
        <v>-80</v>
      </c>
      <c r="Y42">
        <v>10.029999999999999</v>
      </c>
      <c r="Z42">
        <v>-55</v>
      </c>
      <c r="AA42">
        <v>7.43</v>
      </c>
      <c r="AB42">
        <v>44.37</v>
      </c>
    </row>
    <row r="43" spans="7:28">
      <c r="G43" t="s">
        <v>85</v>
      </c>
      <c r="H43" s="73">
        <v>0</v>
      </c>
      <c r="I43" s="46">
        <v>0</v>
      </c>
      <c r="J43" s="46">
        <v>107.08</v>
      </c>
      <c r="K43" s="46">
        <v>0</v>
      </c>
      <c r="L43" s="46">
        <v>10.220000000000001</v>
      </c>
      <c r="M43" s="74">
        <v>6.27</v>
      </c>
      <c r="N43" s="73">
        <v>-12</v>
      </c>
      <c r="O43" s="46">
        <v>-13</v>
      </c>
      <c r="P43" s="46">
        <v>0</v>
      </c>
      <c r="Q43" s="46">
        <v>-55</v>
      </c>
      <c r="R43" s="46">
        <v>0</v>
      </c>
      <c r="S43" s="74">
        <v>0</v>
      </c>
      <c r="U43" s="73">
        <v>123.57</v>
      </c>
      <c r="V43" s="74">
        <v>-80</v>
      </c>
      <c r="W43">
        <v>-12</v>
      </c>
      <c r="X43">
        <v>-13</v>
      </c>
      <c r="Y43">
        <v>10.220000000000001</v>
      </c>
      <c r="Z43">
        <v>-55</v>
      </c>
      <c r="AA43">
        <v>6.27</v>
      </c>
      <c r="AB43">
        <v>107.08</v>
      </c>
    </row>
    <row r="44" spans="7:28">
      <c r="G44" t="s">
        <v>86</v>
      </c>
      <c r="H44" s="73">
        <v>0</v>
      </c>
      <c r="I44" s="46">
        <v>0</v>
      </c>
      <c r="J44" s="46">
        <v>108.04</v>
      </c>
      <c r="K44" s="46">
        <v>0</v>
      </c>
      <c r="L44" s="46">
        <v>10.51</v>
      </c>
      <c r="M44" s="74">
        <v>7.14</v>
      </c>
      <c r="N44" s="73">
        <v>-13</v>
      </c>
      <c r="O44" s="46">
        <v>-36</v>
      </c>
      <c r="P44" s="46">
        <v>0</v>
      </c>
      <c r="Q44" s="46">
        <v>-55</v>
      </c>
      <c r="R44" s="46">
        <v>0</v>
      </c>
      <c r="S44" s="74">
        <v>0</v>
      </c>
      <c r="U44" s="73">
        <v>125.69</v>
      </c>
      <c r="V44" s="74">
        <v>-104</v>
      </c>
      <c r="W44">
        <v>-13</v>
      </c>
      <c r="X44">
        <v>-36</v>
      </c>
      <c r="Y44">
        <v>10.51</v>
      </c>
      <c r="Z44">
        <v>-55</v>
      </c>
      <c r="AA44">
        <v>7.14</v>
      </c>
      <c r="AB44">
        <v>108.04</v>
      </c>
    </row>
    <row r="45" spans="7:28">
      <c r="G45" t="s">
        <v>87</v>
      </c>
      <c r="H45" s="73">
        <v>73.31</v>
      </c>
      <c r="I45" s="46">
        <v>0</v>
      </c>
      <c r="J45" s="46">
        <v>83.92</v>
      </c>
      <c r="K45" s="46">
        <v>0</v>
      </c>
      <c r="L45" s="46">
        <v>10.71</v>
      </c>
      <c r="M45" s="74">
        <v>3.95</v>
      </c>
      <c r="N45" s="73">
        <v>0</v>
      </c>
      <c r="O45" s="46">
        <v>-12</v>
      </c>
      <c r="P45" s="46">
        <v>0</v>
      </c>
      <c r="Q45" s="46">
        <v>-55</v>
      </c>
      <c r="R45" s="46">
        <v>0</v>
      </c>
      <c r="S45" s="74">
        <v>0</v>
      </c>
      <c r="U45" s="73">
        <v>171.89</v>
      </c>
      <c r="V45" s="74">
        <v>-67</v>
      </c>
      <c r="W45">
        <v>73.31</v>
      </c>
      <c r="X45">
        <v>-12</v>
      </c>
      <c r="Y45">
        <v>10.71</v>
      </c>
      <c r="Z45">
        <v>-55</v>
      </c>
      <c r="AA45">
        <v>3.95</v>
      </c>
      <c r="AB45">
        <v>83.92</v>
      </c>
    </row>
    <row r="46" spans="7:28">
      <c r="G46" t="s">
        <v>88</v>
      </c>
      <c r="H46" s="73">
        <v>74.27</v>
      </c>
      <c r="I46" s="46">
        <v>0</v>
      </c>
      <c r="J46" s="46">
        <v>54.02</v>
      </c>
      <c r="K46" s="46">
        <v>0</v>
      </c>
      <c r="L46" s="46">
        <v>10.71</v>
      </c>
      <c r="M46" s="74">
        <v>5.98</v>
      </c>
      <c r="N46" s="73">
        <v>0</v>
      </c>
      <c r="O46" s="46">
        <v>-10</v>
      </c>
      <c r="P46" s="46">
        <v>0</v>
      </c>
      <c r="Q46" s="46">
        <v>-54</v>
      </c>
      <c r="R46" s="46">
        <v>0</v>
      </c>
      <c r="S46" s="74">
        <v>0</v>
      </c>
      <c r="U46" s="73">
        <v>144.97999999999999</v>
      </c>
      <c r="V46" s="74">
        <v>-64</v>
      </c>
      <c r="W46">
        <v>74.27</v>
      </c>
      <c r="X46">
        <v>-10</v>
      </c>
      <c r="Y46">
        <v>10.71</v>
      </c>
      <c r="Z46">
        <v>-54</v>
      </c>
      <c r="AA46">
        <v>5.98</v>
      </c>
      <c r="AB46">
        <v>54.02</v>
      </c>
    </row>
    <row r="47" spans="7:28">
      <c r="G47" t="s">
        <v>89</v>
      </c>
      <c r="H47" s="73">
        <v>55.95</v>
      </c>
      <c r="I47" s="46">
        <v>0</v>
      </c>
      <c r="J47" s="46">
        <v>48.23</v>
      </c>
      <c r="K47" s="46">
        <v>0</v>
      </c>
      <c r="L47" s="46">
        <v>11.09</v>
      </c>
      <c r="M47" s="74">
        <v>6.56</v>
      </c>
      <c r="N47" s="73">
        <v>0</v>
      </c>
      <c r="O47" s="46">
        <v>0</v>
      </c>
      <c r="P47" s="46">
        <v>0</v>
      </c>
      <c r="Q47" s="46">
        <v>-54</v>
      </c>
      <c r="R47" s="46">
        <v>0</v>
      </c>
      <c r="S47" s="74">
        <v>0</v>
      </c>
      <c r="U47" s="73">
        <v>121.83</v>
      </c>
      <c r="V47" s="74">
        <v>-54</v>
      </c>
      <c r="W47">
        <v>55.95</v>
      </c>
      <c r="X47">
        <v>0</v>
      </c>
      <c r="Y47">
        <v>11.09</v>
      </c>
      <c r="Z47">
        <v>-54</v>
      </c>
      <c r="AA47">
        <v>6.56</v>
      </c>
      <c r="AB47">
        <v>48.23</v>
      </c>
    </row>
    <row r="48" spans="7:28">
      <c r="G48" t="s">
        <v>90</v>
      </c>
      <c r="H48" s="73">
        <v>70.42</v>
      </c>
      <c r="I48" s="46">
        <v>0</v>
      </c>
      <c r="J48" s="46">
        <v>19.29</v>
      </c>
      <c r="K48" s="46">
        <v>0</v>
      </c>
      <c r="L48" s="46">
        <v>10.220000000000001</v>
      </c>
      <c r="M48" s="74">
        <v>3.67</v>
      </c>
      <c r="N48" s="73">
        <v>0</v>
      </c>
      <c r="O48" s="46">
        <v>0</v>
      </c>
      <c r="P48" s="46">
        <v>0</v>
      </c>
      <c r="Q48" s="46">
        <v>-54</v>
      </c>
      <c r="R48" s="46">
        <v>0</v>
      </c>
      <c r="S48" s="74">
        <v>0</v>
      </c>
      <c r="U48" s="73">
        <v>103.6</v>
      </c>
      <c r="V48" s="74">
        <v>-54</v>
      </c>
      <c r="W48">
        <v>70.42</v>
      </c>
      <c r="X48">
        <v>0</v>
      </c>
      <c r="Y48">
        <v>10.220000000000001</v>
      </c>
      <c r="Z48">
        <v>-54</v>
      </c>
      <c r="AA48">
        <v>3.67</v>
      </c>
      <c r="AB48">
        <v>19.29</v>
      </c>
    </row>
    <row r="49" spans="7:28">
      <c r="G49" t="s">
        <v>91</v>
      </c>
      <c r="H49" s="73">
        <v>80.06</v>
      </c>
      <c r="I49" s="46">
        <v>0</v>
      </c>
      <c r="J49" s="46">
        <v>19.29</v>
      </c>
      <c r="K49" s="46">
        <v>0</v>
      </c>
      <c r="L49" s="46">
        <v>3.86</v>
      </c>
      <c r="M49" s="74">
        <v>7.91</v>
      </c>
      <c r="N49" s="73">
        <v>0</v>
      </c>
      <c r="O49" s="46">
        <v>-78</v>
      </c>
      <c r="P49" s="46">
        <v>0</v>
      </c>
      <c r="Q49" s="46">
        <v>-54</v>
      </c>
      <c r="R49" s="46">
        <v>0</v>
      </c>
      <c r="S49" s="74">
        <v>0</v>
      </c>
      <c r="U49" s="73">
        <v>111.12</v>
      </c>
      <c r="V49" s="74">
        <v>-132</v>
      </c>
      <c r="W49">
        <v>80.06</v>
      </c>
      <c r="X49">
        <v>-78</v>
      </c>
      <c r="Y49">
        <v>3.86</v>
      </c>
      <c r="Z49">
        <v>-54</v>
      </c>
      <c r="AA49">
        <v>7.91</v>
      </c>
      <c r="AB49">
        <v>19.29</v>
      </c>
    </row>
    <row r="50" spans="7:28">
      <c r="G50" t="s">
        <v>92</v>
      </c>
      <c r="H50" s="73">
        <v>0</v>
      </c>
      <c r="I50" s="46">
        <v>0</v>
      </c>
      <c r="J50" s="46">
        <v>14.46</v>
      </c>
      <c r="K50" s="46">
        <v>0</v>
      </c>
      <c r="L50" s="46">
        <v>3.67</v>
      </c>
      <c r="M50" s="74">
        <v>9.26</v>
      </c>
      <c r="N50" s="73">
        <v>0</v>
      </c>
      <c r="O50" s="46">
        <v>-63</v>
      </c>
      <c r="P50" s="46">
        <v>0</v>
      </c>
      <c r="Q50" s="46">
        <v>-51</v>
      </c>
      <c r="R50" s="46">
        <v>0</v>
      </c>
      <c r="S50" s="74">
        <v>0</v>
      </c>
      <c r="U50" s="73">
        <v>27.39</v>
      </c>
      <c r="V50" s="74">
        <v>-114</v>
      </c>
      <c r="W50">
        <v>0</v>
      </c>
      <c r="X50">
        <v>-63</v>
      </c>
      <c r="Y50">
        <v>3.67</v>
      </c>
      <c r="Z50">
        <v>-51</v>
      </c>
      <c r="AA50">
        <v>9.26</v>
      </c>
      <c r="AB50">
        <v>14.46</v>
      </c>
    </row>
    <row r="51" spans="7:28">
      <c r="G51" t="s">
        <v>93</v>
      </c>
      <c r="H51" s="73">
        <v>28.94</v>
      </c>
      <c r="I51" s="46">
        <v>0</v>
      </c>
      <c r="J51" s="46">
        <v>43.4</v>
      </c>
      <c r="K51" s="46">
        <v>0</v>
      </c>
      <c r="L51" s="46">
        <v>3.86</v>
      </c>
      <c r="M51" s="74">
        <v>14.95</v>
      </c>
      <c r="N51" s="73">
        <v>0</v>
      </c>
      <c r="O51" s="46">
        <v>-63</v>
      </c>
      <c r="P51" s="46">
        <v>0</v>
      </c>
      <c r="Q51" s="46">
        <v>-51</v>
      </c>
      <c r="R51" s="46">
        <v>0</v>
      </c>
      <c r="S51" s="74">
        <v>0</v>
      </c>
      <c r="U51" s="73">
        <v>91.15</v>
      </c>
      <c r="V51" s="74">
        <v>-114</v>
      </c>
      <c r="W51">
        <v>28.94</v>
      </c>
      <c r="X51">
        <v>-63</v>
      </c>
      <c r="Y51">
        <v>3.86</v>
      </c>
      <c r="Z51">
        <v>-51</v>
      </c>
      <c r="AA51">
        <v>14.95</v>
      </c>
      <c r="AB51">
        <v>43.4</v>
      </c>
    </row>
    <row r="52" spans="7:28">
      <c r="G52" t="s">
        <v>94</v>
      </c>
      <c r="H52" s="73">
        <v>62.7</v>
      </c>
      <c r="I52" s="46">
        <v>0</v>
      </c>
      <c r="J52" s="46">
        <v>43.41</v>
      </c>
      <c r="K52" s="46">
        <v>0</v>
      </c>
      <c r="L52" s="46">
        <v>5.0199999999999996</v>
      </c>
      <c r="M52" s="74">
        <v>7.23</v>
      </c>
      <c r="N52" s="73">
        <v>0</v>
      </c>
      <c r="O52" s="46">
        <v>-54</v>
      </c>
      <c r="P52" s="46">
        <v>0</v>
      </c>
      <c r="Q52" s="46">
        <v>-51</v>
      </c>
      <c r="R52" s="46">
        <v>0</v>
      </c>
      <c r="S52" s="74">
        <v>0</v>
      </c>
      <c r="U52" s="73">
        <v>118.36</v>
      </c>
      <c r="V52" s="74">
        <v>-105</v>
      </c>
      <c r="W52">
        <v>62.7</v>
      </c>
      <c r="X52">
        <v>-54</v>
      </c>
      <c r="Y52">
        <v>5.0199999999999996</v>
      </c>
      <c r="Z52">
        <v>-51</v>
      </c>
      <c r="AA52">
        <v>7.23</v>
      </c>
      <c r="AB52">
        <v>43.41</v>
      </c>
    </row>
    <row r="53" spans="7:28">
      <c r="G53" t="s">
        <v>95</v>
      </c>
      <c r="H53" s="73">
        <v>0</v>
      </c>
      <c r="I53" s="46">
        <v>0</v>
      </c>
      <c r="J53" s="46">
        <v>67.53</v>
      </c>
      <c r="K53" s="46">
        <v>0</v>
      </c>
      <c r="L53" s="46">
        <v>13.5</v>
      </c>
      <c r="M53" s="74">
        <v>8.58</v>
      </c>
      <c r="N53" s="73">
        <v>-40</v>
      </c>
      <c r="O53" s="46">
        <v>-33</v>
      </c>
      <c r="P53" s="46">
        <v>0</v>
      </c>
      <c r="Q53" s="46">
        <v>-50</v>
      </c>
      <c r="R53" s="46">
        <v>0</v>
      </c>
      <c r="S53" s="74">
        <v>0</v>
      </c>
      <c r="U53" s="73">
        <v>89.61</v>
      </c>
      <c r="V53" s="74">
        <v>-123</v>
      </c>
      <c r="W53">
        <v>-40</v>
      </c>
      <c r="X53">
        <v>-33</v>
      </c>
      <c r="Y53">
        <v>13.5</v>
      </c>
      <c r="Z53">
        <v>-50</v>
      </c>
      <c r="AA53">
        <v>8.58</v>
      </c>
      <c r="AB53">
        <v>67.53</v>
      </c>
    </row>
    <row r="54" spans="7:28">
      <c r="G54" t="s">
        <v>96</v>
      </c>
      <c r="H54" s="73">
        <v>0</v>
      </c>
      <c r="I54" s="46">
        <v>0</v>
      </c>
      <c r="J54" s="46">
        <v>53.06</v>
      </c>
      <c r="K54" s="46">
        <v>0</v>
      </c>
      <c r="L54" s="46">
        <v>13.5</v>
      </c>
      <c r="M54" s="74">
        <v>5.88</v>
      </c>
      <c r="N54" s="73">
        <v>-25</v>
      </c>
      <c r="O54" s="46">
        <v>-34</v>
      </c>
      <c r="P54" s="46">
        <v>0</v>
      </c>
      <c r="Q54" s="46">
        <v>-50</v>
      </c>
      <c r="R54" s="46">
        <v>0</v>
      </c>
      <c r="S54" s="74">
        <v>0</v>
      </c>
      <c r="U54" s="73">
        <v>72.44</v>
      </c>
      <c r="V54" s="74">
        <v>-109</v>
      </c>
      <c r="W54">
        <v>-25</v>
      </c>
      <c r="X54">
        <v>-34</v>
      </c>
      <c r="Y54">
        <v>13.5</v>
      </c>
      <c r="Z54">
        <v>-50</v>
      </c>
      <c r="AA54">
        <v>5.88</v>
      </c>
      <c r="AB54">
        <v>53.06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12.73</v>
      </c>
      <c r="M55" s="74">
        <v>11.58</v>
      </c>
      <c r="N55" s="73">
        <v>-80</v>
      </c>
      <c r="O55" s="46">
        <v>-44</v>
      </c>
      <c r="P55" s="46">
        <v>-20</v>
      </c>
      <c r="Q55" s="46">
        <v>-50</v>
      </c>
      <c r="R55" s="46">
        <v>0</v>
      </c>
      <c r="S55" s="74">
        <v>0</v>
      </c>
      <c r="U55" s="73">
        <v>24.31</v>
      </c>
      <c r="V55" s="74">
        <v>-194</v>
      </c>
      <c r="W55">
        <v>-80</v>
      </c>
      <c r="X55">
        <v>-44</v>
      </c>
      <c r="Y55">
        <v>12.73</v>
      </c>
      <c r="Z55">
        <v>-50</v>
      </c>
      <c r="AA55">
        <v>11.58</v>
      </c>
      <c r="AB55">
        <v>-20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14.09</v>
      </c>
      <c r="M56" s="74">
        <v>8.1</v>
      </c>
      <c r="N56" s="73">
        <v>-90</v>
      </c>
      <c r="O56" s="46">
        <v>-40</v>
      </c>
      <c r="P56" s="46">
        <v>-30</v>
      </c>
      <c r="Q56" s="46">
        <v>-50</v>
      </c>
      <c r="R56" s="46">
        <v>0</v>
      </c>
      <c r="S56" s="74">
        <v>0</v>
      </c>
      <c r="U56" s="73">
        <v>22.19</v>
      </c>
      <c r="V56" s="74">
        <v>-210</v>
      </c>
      <c r="W56">
        <v>-90</v>
      </c>
      <c r="X56">
        <v>-40</v>
      </c>
      <c r="Y56">
        <v>14.09</v>
      </c>
      <c r="Z56">
        <v>-50</v>
      </c>
      <c r="AA56">
        <v>8.1</v>
      </c>
      <c r="AB56">
        <v>-30</v>
      </c>
    </row>
    <row r="57" spans="7:28">
      <c r="G57" t="s">
        <v>99</v>
      </c>
      <c r="H57" s="73">
        <v>36.65</v>
      </c>
      <c r="I57" s="46">
        <v>0</v>
      </c>
      <c r="J57" s="46">
        <v>0</v>
      </c>
      <c r="K57" s="46">
        <v>0</v>
      </c>
      <c r="L57" s="46">
        <v>13.31</v>
      </c>
      <c r="M57" s="74">
        <v>12.64</v>
      </c>
      <c r="N57" s="73">
        <v>0</v>
      </c>
      <c r="O57" s="46">
        <v>-54</v>
      </c>
      <c r="P57" s="46">
        <v>0</v>
      </c>
      <c r="Q57" s="46">
        <v>-50</v>
      </c>
      <c r="R57" s="46">
        <v>0</v>
      </c>
      <c r="S57" s="74">
        <v>0</v>
      </c>
      <c r="U57" s="73">
        <v>62.6</v>
      </c>
      <c r="V57" s="74">
        <v>-104</v>
      </c>
      <c r="W57">
        <v>36.65</v>
      </c>
      <c r="X57">
        <v>-54</v>
      </c>
      <c r="Y57">
        <v>13.31</v>
      </c>
      <c r="Z57">
        <v>-50</v>
      </c>
      <c r="AA57">
        <v>12.64</v>
      </c>
      <c r="AB57">
        <v>0</v>
      </c>
    </row>
    <row r="58" spans="7:28">
      <c r="G58" t="s">
        <v>100</v>
      </c>
      <c r="H58" s="73">
        <v>72.34</v>
      </c>
      <c r="I58" s="46">
        <v>0</v>
      </c>
      <c r="J58" s="46">
        <v>0</v>
      </c>
      <c r="K58" s="46">
        <v>0</v>
      </c>
      <c r="L58" s="46">
        <v>11.67</v>
      </c>
      <c r="M58" s="74">
        <v>11.29</v>
      </c>
      <c r="N58" s="73">
        <v>0</v>
      </c>
      <c r="O58" s="46">
        <v>-26</v>
      </c>
      <c r="P58" s="46">
        <v>0</v>
      </c>
      <c r="Q58" s="46">
        <v>-50</v>
      </c>
      <c r="R58" s="46">
        <v>0</v>
      </c>
      <c r="S58" s="74">
        <v>0</v>
      </c>
      <c r="U58" s="73">
        <v>95.3</v>
      </c>
      <c r="V58" s="74">
        <v>-76</v>
      </c>
      <c r="W58">
        <v>72.34</v>
      </c>
      <c r="X58">
        <v>-26</v>
      </c>
      <c r="Y58">
        <v>11.67</v>
      </c>
      <c r="Z58">
        <v>-50</v>
      </c>
      <c r="AA58">
        <v>11.29</v>
      </c>
      <c r="AB58">
        <v>0</v>
      </c>
    </row>
    <row r="59" spans="7:28">
      <c r="G59" t="s">
        <v>101</v>
      </c>
      <c r="H59" s="73">
        <v>21.22</v>
      </c>
      <c r="I59" s="46">
        <v>4.82</v>
      </c>
      <c r="J59" s="46">
        <v>0</v>
      </c>
      <c r="K59" s="46">
        <v>0</v>
      </c>
      <c r="L59" s="46">
        <v>11</v>
      </c>
      <c r="M59" s="74">
        <v>8.7799999999999994</v>
      </c>
      <c r="N59" s="73">
        <v>0</v>
      </c>
      <c r="O59" s="46">
        <v>0</v>
      </c>
      <c r="P59" s="46">
        <v>-10</v>
      </c>
      <c r="Q59" s="46">
        <v>-49</v>
      </c>
      <c r="R59" s="46">
        <v>0</v>
      </c>
      <c r="S59" s="74">
        <v>0</v>
      </c>
      <c r="U59" s="73">
        <v>45.82</v>
      </c>
      <c r="V59" s="74">
        <v>-59</v>
      </c>
      <c r="W59">
        <v>21.22</v>
      </c>
      <c r="X59">
        <v>4.82</v>
      </c>
      <c r="Y59">
        <v>11</v>
      </c>
      <c r="Z59">
        <v>-49</v>
      </c>
      <c r="AA59">
        <v>8.7799999999999994</v>
      </c>
      <c r="AB59">
        <v>-10</v>
      </c>
    </row>
    <row r="60" spans="7:28">
      <c r="G60" t="s">
        <v>102</v>
      </c>
      <c r="H60" s="73">
        <v>81.02</v>
      </c>
      <c r="I60" s="46">
        <v>21.22</v>
      </c>
      <c r="J60" s="46">
        <v>0</v>
      </c>
      <c r="K60" s="46">
        <v>0</v>
      </c>
      <c r="L60" s="46">
        <v>11.29</v>
      </c>
      <c r="M60" s="74">
        <v>13.12</v>
      </c>
      <c r="N60" s="73">
        <v>0</v>
      </c>
      <c r="O60" s="46">
        <v>0</v>
      </c>
      <c r="P60" s="46">
        <v>-20</v>
      </c>
      <c r="Q60" s="46">
        <v>-49</v>
      </c>
      <c r="R60" s="46">
        <v>0</v>
      </c>
      <c r="S60" s="74">
        <v>0</v>
      </c>
      <c r="U60" s="73">
        <v>126.65</v>
      </c>
      <c r="V60" s="74">
        <v>-69</v>
      </c>
      <c r="W60">
        <v>81.02</v>
      </c>
      <c r="X60">
        <v>21.22</v>
      </c>
      <c r="Y60">
        <v>11.29</v>
      </c>
      <c r="Z60">
        <v>-49</v>
      </c>
      <c r="AA60">
        <v>13.12</v>
      </c>
      <c r="AB60">
        <v>-20</v>
      </c>
    </row>
    <row r="61" spans="7:28">
      <c r="G61" t="s">
        <v>103</v>
      </c>
      <c r="H61" s="73">
        <v>206.41</v>
      </c>
      <c r="I61" s="46">
        <v>64.63</v>
      </c>
      <c r="J61" s="46">
        <v>57.88</v>
      </c>
      <c r="K61" s="46">
        <v>0</v>
      </c>
      <c r="L61" s="46">
        <v>11</v>
      </c>
      <c r="M61" s="74">
        <v>10.71</v>
      </c>
      <c r="N61" s="73">
        <v>0</v>
      </c>
      <c r="O61" s="46">
        <v>0</v>
      </c>
      <c r="P61" s="46">
        <v>0</v>
      </c>
      <c r="Q61" s="46">
        <v>-49</v>
      </c>
      <c r="R61" s="46">
        <v>0</v>
      </c>
      <c r="S61" s="74">
        <v>0</v>
      </c>
      <c r="U61" s="73">
        <v>350.63</v>
      </c>
      <c r="V61" s="74">
        <v>-49</v>
      </c>
      <c r="W61">
        <v>206.41</v>
      </c>
      <c r="X61">
        <v>64.63</v>
      </c>
      <c r="Y61">
        <v>11</v>
      </c>
      <c r="Z61">
        <v>-49</v>
      </c>
      <c r="AA61">
        <v>10.71</v>
      </c>
      <c r="AB61">
        <v>57.88</v>
      </c>
    </row>
    <row r="62" spans="7:28">
      <c r="G62" t="s">
        <v>104</v>
      </c>
      <c r="H62" s="73">
        <v>262.37</v>
      </c>
      <c r="I62" s="46">
        <v>119.61</v>
      </c>
      <c r="J62" s="46">
        <v>57.88</v>
      </c>
      <c r="K62" s="46">
        <v>0</v>
      </c>
      <c r="L62" s="46">
        <v>9.74</v>
      </c>
      <c r="M62" s="74">
        <v>11.29</v>
      </c>
      <c r="N62" s="73">
        <v>0</v>
      </c>
      <c r="O62" s="46">
        <v>0</v>
      </c>
      <c r="P62" s="46">
        <v>0</v>
      </c>
      <c r="Q62" s="46">
        <v>-49</v>
      </c>
      <c r="R62" s="46">
        <v>0</v>
      </c>
      <c r="S62" s="74">
        <v>0</v>
      </c>
      <c r="U62" s="73">
        <v>460.89</v>
      </c>
      <c r="V62" s="74">
        <v>-49</v>
      </c>
      <c r="W62">
        <v>262.37</v>
      </c>
      <c r="X62">
        <v>119.61</v>
      </c>
      <c r="Y62">
        <v>9.74</v>
      </c>
      <c r="Z62">
        <v>-49</v>
      </c>
      <c r="AA62">
        <v>11.29</v>
      </c>
      <c r="AB62">
        <v>57.88</v>
      </c>
    </row>
    <row r="63" spans="7:28">
      <c r="G63" t="s">
        <v>105</v>
      </c>
      <c r="H63" s="73">
        <v>163.98</v>
      </c>
      <c r="I63" s="46">
        <v>92.6</v>
      </c>
      <c r="J63" s="46">
        <v>96.46</v>
      </c>
      <c r="K63" s="46">
        <v>0</v>
      </c>
      <c r="L63" s="46">
        <v>12.93</v>
      </c>
      <c r="M63" s="74">
        <v>7.14</v>
      </c>
      <c r="N63" s="73">
        <v>0</v>
      </c>
      <c r="O63" s="46">
        <v>0</v>
      </c>
      <c r="P63" s="46">
        <v>0</v>
      </c>
      <c r="Q63" s="46">
        <v>-49</v>
      </c>
      <c r="R63" s="46">
        <v>0</v>
      </c>
      <c r="S63" s="74">
        <v>0</v>
      </c>
      <c r="U63" s="73">
        <v>373.11</v>
      </c>
      <c r="V63" s="74">
        <v>-49</v>
      </c>
      <c r="W63">
        <v>163.98</v>
      </c>
      <c r="X63">
        <v>92.6</v>
      </c>
      <c r="Y63">
        <v>12.93</v>
      </c>
      <c r="Z63">
        <v>-49</v>
      </c>
      <c r="AA63">
        <v>7.14</v>
      </c>
      <c r="AB63">
        <v>96.46</v>
      </c>
    </row>
    <row r="64" spans="7:28">
      <c r="G64" t="s">
        <v>106</v>
      </c>
      <c r="H64" s="73">
        <v>175.56</v>
      </c>
      <c r="I64" s="46">
        <v>135.04</v>
      </c>
      <c r="J64" s="46">
        <v>96.46</v>
      </c>
      <c r="K64" s="46">
        <v>0</v>
      </c>
      <c r="L64" s="46">
        <v>14.37</v>
      </c>
      <c r="M64" s="74">
        <v>9.5500000000000007</v>
      </c>
      <c r="N64" s="73">
        <v>0</v>
      </c>
      <c r="O64" s="46">
        <v>0</v>
      </c>
      <c r="P64" s="46">
        <v>0</v>
      </c>
      <c r="Q64" s="46">
        <v>-49</v>
      </c>
      <c r="R64" s="46">
        <v>0</v>
      </c>
      <c r="S64" s="74">
        <v>0</v>
      </c>
      <c r="U64" s="73">
        <v>430.98</v>
      </c>
      <c r="V64" s="74">
        <v>-49</v>
      </c>
      <c r="W64">
        <v>175.56</v>
      </c>
      <c r="X64">
        <v>135.04</v>
      </c>
      <c r="Y64">
        <v>14.37</v>
      </c>
      <c r="Z64">
        <v>-49</v>
      </c>
      <c r="AA64">
        <v>9.5500000000000007</v>
      </c>
      <c r="AB64">
        <v>96.46</v>
      </c>
    </row>
    <row r="65" spans="7:28">
      <c r="G65" t="s">
        <v>107</v>
      </c>
      <c r="H65" s="73">
        <v>123.47</v>
      </c>
      <c r="I65" s="46">
        <v>71.38</v>
      </c>
      <c r="J65" s="46">
        <v>77.17</v>
      </c>
      <c r="K65" s="46">
        <v>0</v>
      </c>
      <c r="L65" s="46">
        <v>15.43</v>
      </c>
      <c r="M65" s="74">
        <v>12.73</v>
      </c>
      <c r="N65" s="73">
        <v>0</v>
      </c>
      <c r="O65" s="46">
        <v>0</v>
      </c>
      <c r="P65" s="46">
        <v>0</v>
      </c>
      <c r="Q65" s="46">
        <v>-49</v>
      </c>
      <c r="R65" s="46">
        <v>0</v>
      </c>
      <c r="S65" s="74">
        <v>0</v>
      </c>
      <c r="U65" s="73">
        <v>300.18</v>
      </c>
      <c r="V65" s="74">
        <v>-49</v>
      </c>
      <c r="W65">
        <v>123.47</v>
      </c>
      <c r="X65">
        <v>71.38</v>
      </c>
      <c r="Y65">
        <v>15.43</v>
      </c>
      <c r="Z65">
        <v>-49</v>
      </c>
      <c r="AA65">
        <v>12.73</v>
      </c>
      <c r="AB65">
        <v>77.17</v>
      </c>
    </row>
    <row r="66" spans="7:28">
      <c r="G66" t="s">
        <v>108</v>
      </c>
      <c r="H66" s="73">
        <v>48.23</v>
      </c>
      <c r="I66" s="46">
        <v>64.63</v>
      </c>
      <c r="J66" s="46">
        <v>77.17</v>
      </c>
      <c r="K66" s="46">
        <v>0</v>
      </c>
      <c r="L66" s="46">
        <v>15.43</v>
      </c>
      <c r="M66" s="74">
        <v>12.54</v>
      </c>
      <c r="N66" s="73">
        <v>0</v>
      </c>
      <c r="O66" s="46">
        <v>0</v>
      </c>
      <c r="P66" s="46">
        <v>0</v>
      </c>
      <c r="Q66" s="46">
        <v>-51</v>
      </c>
      <c r="R66" s="46">
        <v>0</v>
      </c>
      <c r="S66" s="74">
        <v>0</v>
      </c>
      <c r="U66" s="73">
        <v>218</v>
      </c>
      <c r="V66" s="74">
        <v>-51</v>
      </c>
      <c r="W66">
        <v>48.23</v>
      </c>
      <c r="X66">
        <v>64.63</v>
      </c>
      <c r="Y66">
        <v>15.43</v>
      </c>
      <c r="Z66">
        <v>-51</v>
      </c>
      <c r="AA66">
        <v>12.54</v>
      </c>
      <c r="AB66">
        <v>77.17</v>
      </c>
    </row>
    <row r="67" spans="7:28">
      <c r="G67" t="s">
        <v>109</v>
      </c>
      <c r="H67" s="73">
        <v>80.06</v>
      </c>
      <c r="I67" s="46">
        <v>7.72</v>
      </c>
      <c r="J67" s="46">
        <v>67.52</v>
      </c>
      <c r="K67" s="46">
        <v>0</v>
      </c>
      <c r="L67" s="46">
        <v>16.88</v>
      </c>
      <c r="M67" s="74">
        <v>9.16</v>
      </c>
      <c r="N67" s="73">
        <v>0</v>
      </c>
      <c r="O67" s="46">
        <v>0</v>
      </c>
      <c r="P67" s="46">
        <v>0</v>
      </c>
      <c r="Q67" s="46">
        <v>-53</v>
      </c>
      <c r="R67" s="46">
        <v>0</v>
      </c>
      <c r="S67" s="74">
        <v>0</v>
      </c>
      <c r="U67" s="73">
        <v>181.34</v>
      </c>
      <c r="V67" s="74">
        <v>-53</v>
      </c>
      <c r="W67">
        <v>80.06</v>
      </c>
      <c r="X67">
        <v>7.72</v>
      </c>
      <c r="Y67">
        <v>16.88</v>
      </c>
      <c r="Z67">
        <v>-53</v>
      </c>
      <c r="AA67">
        <v>9.16</v>
      </c>
      <c r="AB67">
        <v>67.52</v>
      </c>
    </row>
    <row r="68" spans="7:28">
      <c r="G68" t="s">
        <v>110</v>
      </c>
      <c r="H68" s="73">
        <v>56.91</v>
      </c>
      <c r="I68" s="46">
        <v>0</v>
      </c>
      <c r="J68" s="46">
        <v>67.53</v>
      </c>
      <c r="K68" s="46">
        <v>0</v>
      </c>
      <c r="L68" s="46">
        <v>16.88</v>
      </c>
      <c r="M68" s="74">
        <v>9.4499999999999993</v>
      </c>
      <c r="N68" s="73">
        <v>0</v>
      </c>
      <c r="O68" s="46">
        <v>0</v>
      </c>
      <c r="P68" s="46">
        <v>0</v>
      </c>
      <c r="Q68" s="46">
        <v>-53</v>
      </c>
      <c r="R68" s="46">
        <v>0</v>
      </c>
      <c r="S68" s="74">
        <v>0</v>
      </c>
      <c r="U68" s="73">
        <v>150.77000000000001</v>
      </c>
      <c r="V68" s="74">
        <v>-53</v>
      </c>
      <c r="W68">
        <v>56.91</v>
      </c>
      <c r="X68">
        <v>0</v>
      </c>
      <c r="Y68">
        <v>16.88</v>
      </c>
      <c r="Z68">
        <v>-53</v>
      </c>
      <c r="AA68">
        <v>9.4499999999999993</v>
      </c>
      <c r="AB68">
        <v>67.53</v>
      </c>
    </row>
    <row r="69" spans="7:28">
      <c r="G69" t="s">
        <v>111</v>
      </c>
      <c r="H69" s="73">
        <v>27.97</v>
      </c>
      <c r="I69" s="46">
        <v>15.43</v>
      </c>
      <c r="J69" s="46">
        <v>57.88</v>
      </c>
      <c r="K69" s="46">
        <v>0</v>
      </c>
      <c r="L69" s="46">
        <v>17.36</v>
      </c>
      <c r="M69" s="74">
        <v>11.48</v>
      </c>
      <c r="N69" s="73">
        <v>0</v>
      </c>
      <c r="O69" s="46">
        <v>0</v>
      </c>
      <c r="P69" s="46">
        <v>0</v>
      </c>
      <c r="Q69" s="46">
        <v>-53</v>
      </c>
      <c r="R69" s="46">
        <v>0</v>
      </c>
      <c r="S69" s="74">
        <v>0</v>
      </c>
      <c r="U69" s="73">
        <v>130.12</v>
      </c>
      <c r="V69" s="74">
        <v>-53</v>
      </c>
      <c r="W69">
        <v>27.97</v>
      </c>
      <c r="X69">
        <v>15.43</v>
      </c>
      <c r="Y69">
        <v>17.36</v>
      </c>
      <c r="Z69">
        <v>-53</v>
      </c>
      <c r="AA69">
        <v>11.48</v>
      </c>
      <c r="AB69">
        <v>57.88</v>
      </c>
    </row>
    <row r="70" spans="7:28">
      <c r="G70" t="s">
        <v>112</v>
      </c>
      <c r="H70" s="73">
        <v>12.54</v>
      </c>
      <c r="I70" s="46">
        <v>13.5</v>
      </c>
      <c r="J70" s="46">
        <v>0</v>
      </c>
      <c r="K70" s="46">
        <v>0</v>
      </c>
      <c r="L70" s="46">
        <v>17.850000000000001</v>
      </c>
      <c r="M70" s="74">
        <v>10.51</v>
      </c>
      <c r="N70" s="73">
        <v>0</v>
      </c>
      <c r="O70" s="46">
        <v>0</v>
      </c>
      <c r="P70" s="46">
        <v>-10</v>
      </c>
      <c r="Q70" s="46">
        <v>-52</v>
      </c>
      <c r="R70" s="46">
        <v>0</v>
      </c>
      <c r="S70" s="74">
        <v>0</v>
      </c>
      <c r="U70" s="73">
        <v>54.4</v>
      </c>
      <c r="V70" s="74">
        <v>-62</v>
      </c>
      <c r="W70">
        <v>12.54</v>
      </c>
      <c r="X70">
        <v>13.5</v>
      </c>
      <c r="Y70">
        <v>17.850000000000001</v>
      </c>
      <c r="Z70">
        <v>-52</v>
      </c>
      <c r="AA70">
        <v>10.51</v>
      </c>
      <c r="AB70">
        <v>-10</v>
      </c>
    </row>
    <row r="71" spans="7:28">
      <c r="G71" t="s">
        <v>113</v>
      </c>
      <c r="H71" s="73">
        <v>47.27</v>
      </c>
      <c r="I71" s="46">
        <v>33.76</v>
      </c>
      <c r="J71" s="46">
        <v>0</v>
      </c>
      <c r="K71" s="46">
        <v>0</v>
      </c>
      <c r="L71" s="46">
        <v>17.36</v>
      </c>
      <c r="M71" s="74">
        <v>11.67</v>
      </c>
      <c r="N71" s="73">
        <v>0</v>
      </c>
      <c r="O71" s="46">
        <v>0</v>
      </c>
      <c r="P71" s="46">
        <v>-40</v>
      </c>
      <c r="Q71" s="46">
        <v>-51</v>
      </c>
      <c r="R71" s="46">
        <v>0</v>
      </c>
      <c r="S71" s="74">
        <v>0</v>
      </c>
      <c r="U71" s="73">
        <v>110.06</v>
      </c>
      <c r="V71" s="74">
        <v>-91</v>
      </c>
      <c r="W71">
        <v>47.27</v>
      </c>
      <c r="X71">
        <v>33.76</v>
      </c>
      <c r="Y71">
        <v>17.36</v>
      </c>
      <c r="Z71">
        <v>-51</v>
      </c>
      <c r="AA71">
        <v>11.67</v>
      </c>
      <c r="AB71">
        <v>-40</v>
      </c>
    </row>
    <row r="72" spans="7:28">
      <c r="G72" t="s">
        <v>114</v>
      </c>
      <c r="H72" s="73">
        <v>51.12</v>
      </c>
      <c r="I72" s="46">
        <v>43.41</v>
      </c>
      <c r="J72" s="46">
        <v>0</v>
      </c>
      <c r="K72" s="46">
        <v>0</v>
      </c>
      <c r="L72" s="46">
        <v>17.36</v>
      </c>
      <c r="M72" s="74">
        <v>12.83</v>
      </c>
      <c r="N72" s="73">
        <v>0</v>
      </c>
      <c r="O72" s="46">
        <v>0</v>
      </c>
      <c r="P72" s="46">
        <v>-45</v>
      </c>
      <c r="Q72" s="46">
        <v>-51</v>
      </c>
      <c r="R72" s="46">
        <v>0</v>
      </c>
      <c r="S72" s="74">
        <v>0</v>
      </c>
      <c r="U72" s="73">
        <v>124.72</v>
      </c>
      <c r="V72" s="74">
        <v>-96</v>
      </c>
      <c r="W72">
        <v>51.12</v>
      </c>
      <c r="X72">
        <v>43.41</v>
      </c>
      <c r="Y72">
        <v>17.36</v>
      </c>
      <c r="Z72">
        <v>-51</v>
      </c>
      <c r="AA72">
        <v>12.83</v>
      </c>
      <c r="AB72">
        <v>-45</v>
      </c>
    </row>
    <row r="73" spans="7:28">
      <c r="G73" t="s">
        <v>115</v>
      </c>
      <c r="H73" s="73">
        <v>48.23</v>
      </c>
      <c r="I73" s="46">
        <v>62.69</v>
      </c>
      <c r="J73" s="46">
        <v>33.76</v>
      </c>
      <c r="K73" s="46">
        <v>0</v>
      </c>
      <c r="L73" s="46">
        <v>18.329999999999998</v>
      </c>
      <c r="M73" s="74">
        <v>11.29</v>
      </c>
      <c r="N73" s="73">
        <v>0</v>
      </c>
      <c r="O73" s="46">
        <v>0</v>
      </c>
      <c r="P73" s="46">
        <v>0</v>
      </c>
      <c r="Q73" s="46">
        <v>-51</v>
      </c>
      <c r="R73" s="46">
        <v>0</v>
      </c>
      <c r="S73" s="74">
        <v>0</v>
      </c>
      <c r="U73" s="73">
        <v>174.3</v>
      </c>
      <c r="V73" s="74">
        <v>-51</v>
      </c>
      <c r="W73">
        <v>48.23</v>
      </c>
      <c r="X73">
        <v>62.69</v>
      </c>
      <c r="Y73">
        <v>18.329999999999998</v>
      </c>
      <c r="Z73">
        <v>-51</v>
      </c>
      <c r="AA73">
        <v>11.29</v>
      </c>
      <c r="AB73">
        <v>33.76</v>
      </c>
    </row>
    <row r="74" spans="7:28">
      <c r="G74" t="s">
        <v>116</v>
      </c>
      <c r="H74" s="73">
        <v>46.3</v>
      </c>
      <c r="I74" s="46">
        <v>67.52</v>
      </c>
      <c r="J74" s="46">
        <v>28.94</v>
      </c>
      <c r="K74" s="46">
        <v>0</v>
      </c>
      <c r="L74" s="46">
        <v>17.36</v>
      </c>
      <c r="M74" s="74">
        <v>10.9</v>
      </c>
      <c r="N74" s="73">
        <v>0</v>
      </c>
      <c r="O74" s="46">
        <v>0</v>
      </c>
      <c r="P74" s="46">
        <v>0</v>
      </c>
      <c r="Q74" s="46">
        <v>-51</v>
      </c>
      <c r="R74" s="46">
        <v>0</v>
      </c>
      <c r="S74" s="74">
        <v>0</v>
      </c>
      <c r="U74" s="73">
        <v>171.02</v>
      </c>
      <c r="V74" s="74">
        <v>-51</v>
      </c>
      <c r="W74">
        <v>46.3</v>
      </c>
      <c r="X74">
        <v>67.52</v>
      </c>
      <c r="Y74">
        <v>17.36</v>
      </c>
      <c r="Z74">
        <v>-51</v>
      </c>
      <c r="AA74">
        <v>10.9</v>
      </c>
      <c r="AB74">
        <v>28.94</v>
      </c>
    </row>
    <row r="75" spans="7:28">
      <c r="G75" t="s">
        <v>117</v>
      </c>
      <c r="H75" s="73">
        <v>0</v>
      </c>
      <c r="I75" s="46">
        <v>0</v>
      </c>
      <c r="J75" s="46">
        <v>53.05</v>
      </c>
      <c r="K75" s="46">
        <v>0</v>
      </c>
      <c r="L75" s="46">
        <v>17.36</v>
      </c>
      <c r="M75" s="74">
        <v>13.22</v>
      </c>
      <c r="N75" s="73">
        <v>0</v>
      </c>
      <c r="O75" s="46">
        <v>0</v>
      </c>
      <c r="P75" s="46">
        <v>0</v>
      </c>
      <c r="Q75" s="46">
        <v>-51</v>
      </c>
      <c r="R75" s="46">
        <v>0</v>
      </c>
      <c r="S75" s="74">
        <v>0</v>
      </c>
      <c r="U75" s="73">
        <v>83.63</v>
      </c>
      <c r="V75" s="74">
        <v>-51</v>
      </c>
      <c r="W75">
        <v>0</v>
      </c>
      <c r="X75">
        <v>0</v>
      </c>
      <c r="Y75">
        <v>17.36</v>
      </c>
      <c r="Z75">
        <v>-51</v>
      </c>
      <c r="AA75">
        <v>13.22</v>
      </c>
      <c r="AB75">
        <v>53.05</v>
      </c>
    </row>
    <row r="76" spans="7:28">
      <c r="G76" t="s">
        <v>118</v>
      </c>
      <c r="H76" s="73">
        <v>0</v>
      </c>
      <c r="I76" s="46">
        <v>0</v>
      </c>
      <c r="J76" s="46">
        <v>43.41</v>
      </c>
      <c r="K76" s="46">
        <v>0</v>
      </c>
      <c r="L76" s="46">
        <v>17.36</v>
      </c>
      <c r="M76" s="74">
        <v>10.8</v>
      </c>
      <c r="N76" s="73">
        <v>-12</v>
      </c>
      <c r="O76" s="46">
        <v>0</v>
      </c>
      <c r="P76" s="46">
        <v>0</v>
      </c>
      <c r="Q76" s="46">
        <v>-58</v>
      </c>
      <c r="R76" s="46">
        <v>0</v>
      </c>
      <c r="S76" s="74">
        <v>0</v>
      </c>
      <c r="U76" s="73">
        <v>71.569999999999993</v>
      </c>
      <c r="V76" s="74">
        <v>-70</v>
      </c>
      <c r="W76">
        <v>-12</v>
      </c>
      <c r="X76">
        <v>0</v>
      </c>
      <c r="Y76">
        <v>17.36</v>
      </c>
      <c r="Z76">
        <v>-58</v>
      </c>
      <c r="AA76">
        <v>10.8</v>
      </c>
      <c r="AB76">
        <v>43.41</v>
      </c>
    </row>
    <row r="77" spans="7:28">
      <c r="G77" t="s">
        <v>119</v>
      </c>
      <c r="H77" s="73">
        <v>4.82</v>
      </c>
      <c r="I77" s="46">
        <v>0</v>
      </c>
      <c r="J77" s="46">
        <v>53.06</v>
      </c>
      <c r="K77" s="46">
        <v>0</v>
      </c>
      <c r="L77" s="46">
        <v>17.36</v>
      </c>
      <c r="M77" s="74">
        <v>10.51</v>
      </c>
      <c r="N77" s="73">
        <v>0</v>
      </c>
      <c r="O77" s="46">
        <v>-21</v>
      </c>
      <c r="P77" s="46">
        <v>0</v>
      </c>
      <c r="Q77" s="46">
        <v>-59</v>
      </c>
      <c r="R77" s="46">
        <v>0</v>
      </c>
      <c r="S77" s="74">
        <v>0</v>
      </c>
      <c r="U77" s="73">
        <v>85.75</v>
      </c>
      <c r="V77" s="74">
        <v>-80</v>
      </c>
      <c r="W77">
        <v>4.82</v>
      </c>
      <c r="X77">
        <v>-21</v>
      </c>
      <c r="Y77">
        <v>17.36</v>
      </c>
      <c r="Z77">
        <v>-59</v>
      </c>
      <c r="AA77">
        <v>10.51</v>
      </c>
      <c r="AB77">
        <v>53.06</v>
      </c>
    </row>
    <row r="78" spans="7:28">
      <c r="G78" t="s">
        <v>120</v>
      </c>
      <c r="H78" s="73">
        <v>19.3</v>
      </c>
      <c r="I78" s="46">
        <v>0</v>
      </c>
      <c r="J78" s="46">
        <v>0</v>
      </c>
      <c r="K78" s="46">
        <v>0</v>
      </c>
      <c r="L78" s="46">
        <v>17.36</v>
      </c>
      <c r="M78" s="74">
        <v>9.4499999999999993</v>
      </c>
      <c r="N78" s="73">
        <v>0</v>
      </c>
      <c r="O78" s="46">
        <v>-21</v>
      </c>
      <c r="P78" s="46">
        <v>-7</v>
      </c>
      <c r="Q78" s="46">
        <v>-60</v>
      </c>
      <c r="R78" s="46">
        <v>0</v>
      </c>
      <c r="S78" s="74">
        <v>0</v>
      </c>
      <c r="U78" s="73">
        <v>46.11</v>
      </c>
      <c r="V78" s="74">
        <v>-88</v>
      </c>
      <c r="W78">
        <v>19.3</v>
      </c>
      <c r="X78">
        <v>-21</v>
      </c>
      <c r="Y78">
        <v>17.36</v>
      </c>
      <c r="Z78">
        <v>-60</v>
      </c>
      <c r="AA78">
        <v>9.4499999999999993</v>
      </c>
      <c r="AB78">
        <v>-7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18.329999999999998</v>
      </c>
      <c r="M79" s="74">
        <v>0</v>
      </c>
      <c r="N79" s="73">
        <v>-50</v>
      </c>
      <c r="O79" s="46">
        <v>-30</v>
      </c>
      <c r="P79" s="46">
        <v>-85</v>
      </c>
      <c r="Q79" s="46">
        <v>-45</v>
      </c>
      <c r="R79" s="46">
        <v>0</v>
      </c>
      <c r="S79" s="74">
        <v>0</v>
      </c>
      <c r="U79" s="73">
        <v>18.329999999999998</v>
      </c>
      <c r="V79" s="74">
        <v>-210</v>
      </c>
      <c r="W79">
        <v>-50</v>
      </c>
      <c r="X79">
        <v>-30</v>
      </c>
      <c r="Y79">
        <v>18.329999999999998</v>
      </c>
      <c r="Z79">
        <v>-45</v>
      </c>
      <c r="AA79">
        <v>0</v>
      </c>
      <c r="AB79">
        <v>-85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18.32</v>
      </c>
      <c r="M80" s="74">
        <v>0.1</v>
      </c>
      <c r="N80" s="73">
        <v>-34</v>
      </c>
      <c r="O80" s="46">
        <v>-115</v>
      </c>
      <c r="P80" s="46">
        <v>-50</v>
      </c>
      <c r="Q80" s="46">
        <v>-45</v>
      </c>
      <c r="R80" s="46">
        <v>0</v>
      </c>
      <c r="S80" s="74">
        <v>0</v>
      </c>
      <c r="U80" s="73">
        <v>18.420000000000002</v>
      </c>
      <c r="V80" s="74">
        <v>-244</v>
      </c>
      <c r="W80">
        <v>-34</v>
      </c>
      <c r="X80">
        <v>-115</v>
      </c>
      <c r="Y80">
        <v>18.32</v>
      </c>
      <c r="Z80">
        <v>-45</v>
      </c>
      <c r="AA80">
        <v>0.1</v>
      </c>
      <c r="AB80">
        <v>-50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18.32</v>
      </c>
      <c r="M81" s="74">
        <v>0.39</v>
      </c>
      <c r="N81" s="73">
        <v>-16</v>
      </c>
      <c r="O81" s="46">
        <v>-109</v>
      </c>
      <c r="P81" s="46">
        <v>-70</v>
      </c>
      <c r="Q81" s="46">
        <v>-45</v>
      </c>
      <c r="R81" s="46">
        <v>0</v>
      </c>
      <c r="S81" s="74">
        <v>0</v>
      </c>
      <c r="U81" s="73">
        <v>18.71</v>
      </c>
      <c r="V81" s="74">
        <v>-240</v>
      </c>
      <c r="W81">
        <v>-16</v>
      </c>
      <c r="X81">
        <v>-109</v>
      </c>
      <c r="Y81">
        <v>18.32</v>
      </c>
      <c r="Z81">
        <v>-45</v>
      </c>
      <c r="AA81">
        <v>0.39</v>
      </c>
      <c r="AB81">
        <v>-70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19.3</v>
      </c>
      <c r="M82" s="74">
        <v>1.25</v>
      </c>
      <c r="N82" s="73">
        <v>-30</v>
      </c>
      <c r="O82" s="46">
        <v>-42</v>
      </c>
      <c r="P82" s="46">
        <v>-65</v>
      </c>
      <c r="Q82" s="46">
        <v>-40</v>
      </c>
      <c r="R82" s="46">
        <v>0</v>
      </c>
      <c r="S82" s="74">
        <v>0</v>
      </c>
      <c r="U82" s="73">
        <v>20.55</v>
      </c>
      <c r="V82" s="74">
        <v>-177</v>
      </c>
      <c r="W82">
        <v>-30</v>
      </c>
      <c r="X82">
        <v>-42</v>
      </c>
      <c r="Y82">
        <v>19.3</v>
      </c>
      <c r="Z82">
        <v>-40</v>
      </c>
      <c r="AA82">
        <v>1.25</v>
      </c>
      <c r="AB82">
        <v>-65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20.260000000000002</v>
      </c>
      <c r="M83" s="74">
        <v>3.57</v>
      </c>
      <c r="N83" s="73">
        <v>-113</v>
      </c>
      <c r="O83" s="46">
        <v>-99</v>
      </c>
      <c r="P83" s="46">
        <v>-95</v>
      </c>
      <c r="Q83" s="46">
        <v>-39</v>
      </c>
      <c r="R83" s="46">
        <v>0</v>
      </c>
      <c r="S83" s="74">
        <v>0</v>
      </c>
      <c r="U83" s="73">
        <v>23.83</v>
      </c>
      <c r="V83" s="74">
        <v>-346</v>
      </c>
      <c r="W83">
        <v>-113</v>
      </c>
      <c r="X83">
        <v>-99</v>
      </c>
      <c r="Y83">
        <v>20.260000000000002</v>
      </c>
      <c r="Z83">
        <v>-39</v>
      </c>
      <c r="AA83">
        <v>3.57</v>
      </c>
      <c r="AB83">
        <v>-95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18.420000000000002</v>
      </c>
      <c r="M84" s="74">
        <v>4.29</v>
      </c>
      <c r="N84" s="73">
        <v>-106</v>
      </c>
      <c r="O84" s="46">
        <v>-55</v>
      </c>
      <c r="P84" s="46">
        <v>-110</v>
      </c>
      <c r="Q84" s="46">
        <v>-39</v>
      </c>
      <c r="R84" s="46">
        <v>0</v>
      </c>
      <c r="S84" s="74">
        <v>0</v>
      </c>
      <c r="U84" s="73">
        <v>22.71</v>
      </c>
      <c r="V84" s="74">
        <v>-310</v>
      </c>
      <c r="W84">
        <v>-106</v>
      </c>
      <c r="X84">
        <v>-55</v>
      </c>
      <c r="Y84">
        <v>18.420000000000002</v>
      </c>
      <c r="Z84">
        <v>-39</v>
      </c>
      <c r="AA84">
        <v>4.29</v>
      </c>
      <c r="AB84">
        <v>-110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10.92</v>
      </c>
      <c r="M85" s="74">
        <v>2.5499999999999998</v>
      </c>
      <c r="N85" s="73">
        <v>-47</v>
      </c>
      <c r="O85" s="46">
        <v>-69</v>
      </c>
      <c r="P85" s="46">
        <v>-105</v>
      </c>
      <c r="Q85" s="46">
        <v>-40</v>
      </c>
      <c r="R85" s="46">
        <v>0</v>
      </c>
      <c r="S85" s="74">
        <v>0</v>
      </c>
      <c r="U85" s="73">
        <v>13.47</v>
      </c>
      <c r="V85" s="74">
        <v>-261</v>
      </c>
      <c r="W85">
        <v>-47</v>
      </c>
      <c r="X85">
        <v>-69</v>
      </c>
      <c r="Y85">
        <v>10.92</v>
      </c>
      <c r="Z85">
        <v>-40</v>
      </c>
      <c r="AA85">
        <v>2.5499999999999998</v>
      </c>
      <c r="AB85">
        <v>-105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6.79</v>
      </c>
      <c r="M86" s="74">
        <v>3.54</v>
      </c>
      <c r="N86" s="73">
        <v>-51</v>
      </c>
      <c r="O86" s="46">
        <v>-78</v>
      </c>
      <c r="P86" s="46">
        <v>-115</v>
      </c>
      <c r="Q86" s="46">
        <v>-39</v>
      </c>
      <c r="R86" s="46">
        <v>0</v>
      </c>
      <c r="S86" s="74">
        <v>0</v>
      </c>
      <c r="U86" s="73">
        <v>10.33</v>
      </c>
      <c r="V86" s="74">
        <v>-283</v>
      </c>
      <c r="W86">
        <v>-51</v>
      </c>
      <c r="X86">
        <v>-78</v>
      </c>
      <c r="Y86">
        <v>6.79</v>
      </c>
      <c r="Z86">
        <v>-39</v>
      </c>
      <c r="AA86">
        <v>3.54</v>
      </c>
      <c r="AB86">
        <v>-115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3.24</v>
      </c>
      <c r="M87" s="74">
        <v>1.3</v>
      </c>
      <c r="N87" s="73">
        <v>-66</v>
      </c>
      <c r="O87" s="46">
        <v>-57</v>
      </c>
      <c r="P87" s="46">
        <v>-115</v>
      </c>
      <c r="Q87" s="46">
        <v>-39</v>
      </c>
      <c r="R87" s="46">
        <v>0</v>
      </c>
      <c r="S87" s="74">
        <v>0</v>
      </c>
      <c r="U87" s="73">
        <v>4.54</v>
      </c>
      <c r="V87" s="74">
        <v>-277</v>
      </c>
      <c r="W87">
        <v>-66</v>
      </c>
      <c r="X87">
        <v>-57</v>
      </c>
      <c r="Y87">
        <v>3.24</v>
      </c>
      <c r="Z87">
        <v>-39</v>
      </c>
      <c r="AA87">
        <v>1.3</v>
      </c>
      <c r="AB87">
        <v>-115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2.59</v>
      </c>
      <c r="M88" s="74">
        <v>1.03</v>
      </c>
      <c r="N88" s="73">
        <v>-39</v>
      </c>
      <c r="O88" s="46">
        <v>-26</v>
      </c>
      <c r="P88" s="46">
        <v>-95</v>
      </c>
      <c r="Q88" s="46">
        <v>-39</v>
      </c>
      <c r="R88" s="46">
        <v>0</v>
      </c>
      <c r="S88" s="74">
        <v>0</v>
      </c>
      <c r="U88" s="73">
        <v>3.62</v>
      </c>
      <c r="V88" s="74">
        <v>-199</v>
      </c>
      <c r="W88">
        <v>-39</v>
      </c>
      <c r="X88">
        <v>-26</v>
      </c>
      <c r="Y88">
        <v>2.59</v>
      </c>
      <c r="Z88">
        <v>-39</v>
      </c>
      <c r="AA88">
        <v>1.03</v>
      </c>
      <c r="AB88">
        <v>-95</v>
      </c>
    </row>
    <row r="89" spans="7:28">
      <c r="G89" t="s">
        <v>131</v>
      </c>
      <c r="H89" s="73">
        <v>2.0499999999999998</v>
      </c>
      <c r="I89" s="46">
        <v>1.77</v>
      </c>
      <c r="J89" s="46">
        <v>0</v>
      </c>
      <c r="K89" s="46">
        <v>0</v>
      </c>
      <c r="L89" s="46">
        <v>1.24</v>
      </c>
      <c r="M89" s="74">
        <v>0.63</v>
      </c>
      <c r="N89" s="73">
        <v>0</v>
      </c>
      <c r="O89" s="46">
        <v>0</v>
      </c>
      <c r="P89" s="46">
        <v>-70</v>
      </c>
      <c r="Q89" s="46">
        <v>-39</v>
      </c>
      <c r="R89" s="46">
        <v>0</v>
      </c>
      <c r="S89" s="74">
        <v>0</v>
      </c>
      <c r="U89" s="73">
        <v>5.69</v>
      </c>
      <c r="V89" s="74">
        <v>-109</v>
      </c>
      <c r="W89">
        <v>2.0499999999999998</v>
      </c>
      <c r="X89">
        <v>1.77</v>
      </c>
      <c r="Y89">
        <v>1.24</v>
      </c>
      <c r="Z89">
        <v>-39</v>
      </c>
      <c r="AA89">
        <v>0.63</v>
      </c>
      <c r="AB89">
        <v>-70</v>
      </c>
    </row>
    <row r="90" spans="7:28">
      <c r="G90" t="s">
        <v>132</v>
      </c>
      <c r="H90" s="73">
        <v>1.3</v>
      </c>
      <c r="I90" s="46">
        <v>3.7</v>
      </c>
      <c r="J90" s="46">
        <v>0</v>
      </c>
      <c r="K90" s="46">
        <v>0</v>
      </c>
      <c r="L90" s="46">
        <v>1.4</v>
      </c>
      <c r="M90" s="74">
        <v>0.56000000000000005</v>
      </c>
      <c r="N90" s="73">
        <v>0</v>
      </c>
      <c r="O90" s="46">
        <v>0</v>
      </c>
      <c r="P90" s="46">
        <v>-55</v>
      </c>
      <c r="Q90" s="46">
        <v>-40</v>
      </c>
      <c r="R90" s="46">
        <v>0</v>
      </c>
      <c r="S90" s="74">
        <v>0</v>
      </c>
      <c r="U90" s="73">
        <v>6.96</v>
      </c>
      <c r="V90" s="74">
        <v>-95</v>
      </c>
      <c r="W90">
        <v>1.3</v>
      </c>
      <c r="X90">
        <v>3.7</v>
      </c>
      <c r="Y90">
        <v>1.4</v>
      </c>
      <c r="Z90">
        <v>-40</v>
      </c>
      <c r="AA90">
        <v>0.56000000000000005</v>
      </c>
      <c r="AB90">
        <v>-55</v>
      </c>
    </row>
    <row r="91" spans="7:28">
      <c r="G91" t="s">
        <v>133</v>
      </c>
      <c r="H91" s="73">
        <v>45.45</v>
      </c>
      <c r="I91" s="46">
        <v>13.77</v>
      </c>
      <c r="J91" s="46">
        <v>1.4</v>
      </c>
      <c r="K91" s="46">
        <v>0</v>
      </c>
      <c r="L91" s="46">
        <v>0.91</v>
      </c>
      <c r="M91" s="74">
        <v>0.49</v>
      </c>
      <c r="N91" s="73">
        <v>0</v>
      </c>
      <c r="O91" s="46">
        <v>0</v>
      </c>
      <c r="P91" s="46">
        <v>0</v>
      </c>
      <c r="Q91" s="46">
        <v>-40</v>
      </c>
      <c r="R91" s="46">
        <v>0</v>
      </c>
      <c r="S91" s="74">
        <v>0</v>
      </c>
      <c r="U91" s="73">
        <v>62.02</v>
      </c>
      <c r="V91" s="74">
        <v>-40</v>
      </c>
      <c r="W91">
        <v>45.45</v>
      </c>
      <c r="X91">
        <v>13.77</v>
      </c>
      <c r="Y91">
        <v>0.91</v>
      </c>
      <c r="Z91">
        <v>-40</v>
      </c>
      <c r="AA91">
        <v>0.49</v>
      </c>
      <c r="AB91">
        <v>1.4</v>
      </c>
    </row>
    <row r="92" spans="7:28">
      <c r="G92" t="s">
        <v>134</v>
      </c>
      <c r="H92" s="73">
        <v>42.62</v>
      </c>
      <c r="I92" s="46">
        <v>31.17</v>
      </c>
      <c r="J92" s="46">
        <v>0</v>
      </c>
      <c r="K92" s="46">
        <v>0</v>
      </c>
      <c r="L92" s="46">
        <v>0.89</v>
      </c>
      <c r="M92" s="74">
        <v>0.47</v>
      </c>
      <c r="N92" s="73">
        <v>0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75.150000000000006</v>
      </c>
      <c r="V92" s="74">
        <v>-40</v>
      </c>
      <c r="W92">
        <v>42.62</v>
      </c>
      <c r="X92">
        <v>31.17</v>
      </c>
      <c r="Y92">
        <v>0.89</v>
      </c>
      <c r="Z92">
        <v>-40</v>
      </c>
      <c r="AA92">
        <v>0.47</v>
      </c>
      <c r="AB92">
        <v>0</v>
      </c>
    </row>
    <row r="93" spans="7:28">
      <c r="G93" t="s">
        <v>135</v>
      </c>
      <c r="H93" s="73">
        <v>148.85</v>
      </c>
      <c r="I93" s="46">
        <v>44.28</v>
      </c>
      <c r="J93" s="46">
        <v>2.76</v>
      </c>
      <c r="K93" s="46">
        <v>0</v>
      </c>
      <c r="L93" s="46">
        <v>0.68</v>
      </c>
      <c r="M93" s="74">
        <v>0.31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196.88</v>
      </c>
      <c r="V93" s="74">
        <v>-30</v>
      </c>
      <c r="W93">
        <v>148.85</v>
      </c>
      <c r="X93">
        <v>44.28</v>
      </c>
      <c r="Y93">
        <v>0.68</v>
      </c>
      <c r="Z93">
        <v>-30</v>
      </c>
      <c r="AA93">
        <v>0.31</v>
      </c>
      <c r="AB93">
        <v>2.76</v>
      </c>
    </row>
    <row r="94" spans="7:28">
      <c r="G94" t="s">
        <v>136</v>
      </c>
      <c r="H94" s="73">
        <v>92.66</v>
      </c>
      <c r="I94" s="46">
        <v>33.14</v>
      </c>
      <c r="J94" s="46">
        <v>10.29</v>
      </c>
      <c r="K94" s="46">
        <v>0</v>
      </c>
      <c r="L94" s="46">
        <v>0.41</v>
      </c>
      <c r="M94" s="74">
        <v>0.21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136.71</v>
      </c>
      <c r="V94" s="74">
        <v>-30</v>
      </c>
      <c r="W94">
        <v>92.66</v>
      </c>
      <c r="X94">
        <v>33.14</v>
      </c>
      <c r="Y94">
        <v>0.41</v>
      </c>
      <c r="Z94">
        <v>-30</v>
      </c>
      <c r="AA94">
        <v>0.21</v>
      </c>
      <c r="AB94">
        <v>10.29</v>
      </c>
    </row>
    <row r="95" spans="7:28">
      <c r="G95" t="s">
        <v>137</v>
      </c>
      <c r="H95" s="73">
        <v>93.82</v>
      </c>
      <c r="I95" s="46">
        <v>39.49</v>
      </c>
      <c r="J95" s="46">
        <v>10.33</v>
      </c>
      <c r="K95" s="46">
        <v>0</v>
      </c>
      <c r="L95" s="46">
        <v>0.41</v>
      </c>
      <c r="M95" s="74">
        <v>0.22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144.27000000000001</v>
      </c>
      <c r="V95" s="74">
        <v>-30</v>
      </c>
      <c r="W95">
        <v>93.82</v>
      </c>
      <c r="X95">
        <v>39.49</v>
      </c>
      <c r="Y95">
        <v>0.41</v>
      </c>
      <c r="Z95">
        <v>-30</v>
      </c>
      <c r="AA95">
        <v>0.22</v>
      </c>
      <c r="AB95">
        <v>10.33</v>
      </c>
    </row>
    <row r="96" spans="7:28">
      <c r="G96" t="s">
        <v>138</v>
      </c>
      <c r="H96" s="73">
        <v>135.94999999999999</v>
      </c>
      <c r="I96" s="46">
        <v>64.61</v>
      </c>
      <c r="J96" s="46">
        <v>9.9700000000000006</v>
      </c>
      <c r="K96" s="46">
        <v>0</v>
      </c>
      <c r="L96" s="46">
        <v>0.56999999999999995</v>
      </c>
      <c r="M96" s="74">
        <v>0.31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211.41</v>
      </c>
      <c r="V96" s="74">
        <v>-30</v>
      </c>
      <c r="W96">
        <v>135.94999999999999</v>
      </c>
      <c r="X96">
        <v>64.61</v>
      </c>
      <c r="Y96">
        <v>0.56999999999999995</v>
      </c>
      <c r="Z96">
        <v>-30</v>
      </c>
      <c r="AA96">
        <v>0.31</v>
      </c>
      <c r="AB96">
        <v>9.9700000000000006</v>
      </c>
    </row>
    <row r="97" spans="1:83">
      <c r="G97" t="s">
        <v>139</v>
      </c>
      <c r="H97" s="73">
        <v>178.51</v>
      </c>
      <c r="I97" s="46">
        <v>81.010000000000005</v>
      </c>
      <c r="J97" s="46">
        <v>0</v>
      </c>
      <c r="K97" s="46">
        <v>0</v>
      </c>
      <c r="L97" s="46">
        <v>0.73</v>
      </c>
      <c r="M97" s="74">
        <v>0.24</v>
      </c>
      <c r="N97" s="73">
        <v>0</v>
      </c>
      <c r="O97" s="46">
        <v>0</v>
      </c>
      <c r="P97" s="46">
        <v>-10</v>
      </c>
      <c r="Q97" s="46">
        <v>-30</v>
      </c>
      <c r="R97" s="46">
        <v>0</v>
      </c>
      <c r="S97" s="74">
        <v>0</v>
      </c>
      <c r="U97" s="73">
        <v>260.49</v>
      </c>
      <c r="V97" s="74">
        <v>-40</v>
      </c>
      <c r="W97">
        <v>178.51</v>
      </c>
      <c r="X97">
        <v>81.010000000000005</v>
      </c>
      <c r="Y97">
        <v>0.73</v>
      </c>
      <c r="Z97">
        <v>-30</v>
      </c>
      <c r="AA97">
        <v>0.24</v>
      </c>
      <c r="AB97">
        <v>-10</v>
      </c>
    </row>
    <row r="98" spans="1:83">
      <c r="G98" t="s">
        <v>140</v>
      </c>
      <c r="H98" s="73">
        <v>220.42</v>
      </c>
      <c r="I98" s="46">
        <v>94.66</v>
      </c>
      <c r="J98" s="46">
        <v>0</v>
      </c>
      <c r="K98" s="46">
        <v>0</v>
      </c>
      <c r="L98" s="46">
        <v>0.88</v>
      </c>
      <c r="M98" s="74">
        <v>0.2</v>
      </c>
      <c r="N98" s="73">
        <v>0</v>
      </c>
      <c r="O98" s="46">
        <v>0</v>
      </c>
      <c r="P98" s="46">
        <v>-20</v>
      </c>
      <c r="Q98" s="46">
        <v>-30</v>
      </c>
      <c r="R98" s="46">
        <v>0</v>
      </c>
      <c r="S98" s="74">
        <v>0</v>
      </c>
      <c r="U98" s="73">
        <v>316.16000000000003</v>
      </c>
      <c r="V98" s="74">
        <v>-50</v>
      </c>
      <c r="W98">
        <v>220.42</v>
      </c>
      <c r="X98">
        <v>94.66</v>
      </c>
      <c r="Y98">
        <v>0.88</v>
      </c>
      <c r="Z98">
        <v>-30</v>
      </c>
      <c r="AA98">
        <v>0.2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1.7146824999999999</v>
      </c>
      <c r="I99" s="69">
        <f t="shared" ref="I99:BQ99" si="1">SUM(I3:I98)/4000</f>
        <v>0.31856249999999997</v>
      </c>
      <c r="J99" s="69">
        <f t="shared" si="1"/>
        <v>0.47605000000000008</v>
      </c>
      <c r="K99" s="69">
        <f t="shared" si="1"/>
        <v>0</v>
      </c>
      <c r="L99" s="69">
        <f t="shared" si="1"/>
        <v>0.24953749999999997</v>
      </c>
      <c r="M99" s="69">
        <f t="shared" si="1"/>
        <v>0.14888499999999996</v>
      </c>
      <c r="N99" s="68">
        <f t="shared" si="1"/>
        <v>-0.253</v>
      </c>
      <c r="O99" s="69">
        <f t="shared" si="1"/>
        <v>-0.44124999999999998</v>
      </c>
      <c r="P99" s="69">
        <f t="shared" si="1"/>
        <v>-0.73175000000000001</v>
      </c>
      <c r="Q99" s="69">
        <f t="shared" si="1"/>
        <v>-1.1487499999999999</v>
      </c>
      <c r="R99" s="69">
        <f t="shared" si="1"/>
        <v>0</v>
      </c>
      <c r="S99" s="70">
        <f t="shared" si="1"/>
        <v>0</v>
      </c>
      <c r="U99" s="68">
        <f t="shared" si="1"/>
        <v>2.9077174999999982</v>
      </c>
      <c r="V99" s="70">
        <f t="shared" si="1"/>
        <v>-2.5747499999999999</v>
      </c>
      <c r="W99">
        <f t="shared" si="1"/>
        <v>1.4616825</v>
      </c>
      <c r="X99">
        <f t="shared" si="1"/>
        <v>-0.1226875</v>
      </c>
      <c r="Y99">
        <f t="shared" si="1"/>
        <v>0.24953749999999997</v>
      </c>
      <c r="Z99">
        <f t="shared" si="1"/>
        <v>-1.1487499999999999</v>
      </c>
      <c r="AA99">
        <f t="shared" si="1"/>
        <v>0.14888499999999996</v>
      </c>
      <c r="AB99">
        <f t="shared" si="1"/>
        <v>-0.25570000000000004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57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7.43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7.43</v>
      </c>
      <c r="W79">
        <v>0</v>
      </c>
      <c r="X79">
        <v>7.43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7.17</v>
      </c>
      <c r="W80">
        <v>0</v>
      </c>
      <c r="X80">
        <v>7.17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6.85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6.85</v>
      </c>
      <c r="W81">
        <v>0</v>
      </c>
      <c r="X81">
        <v>6.85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6.39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6.39</v>
      </c>
      <c r="W82">
        <v>0</v>
      </c>
      <c r="X82">
        <v>6.39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3.56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3.56</v>
      </c>
      <c r="W83">
        <v>0</v>
      </c>
      <c r="X83">
        <v>3.56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3.68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3.68</v>
      </c>
      <c r="W84">
        <v>0</v>
      </c>
      <c r="X84">
        <v>3.68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2.02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2.02</v>
      </c>
      <c r="W85">
        <v>0</v>
      </c>
      <c r="X85">
        <v>2.02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2.7</v>
      </c>
      <c r="W86">
        <v>0</v>
      </c>
      <c r="X86">
        <v>2.7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1.41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1.41</v>
      </c>
      <c r="W87">
        <v>0</v>
      </c>
      <c r="X87">
        <v>1.41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1.4</v>
      </c>
      <c r="W88">
        <v>0</v>
      </c>
      <c r="X88">
        <v>1.4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1.77</v>
      </c>
      <c r="W89">
        <v>0</v>
      </c>
      <c r="X89">
        <v>1.77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1.43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1.43</v>
      </c>
      <c r="W90">
        <v>0</v>
      </c>
      <c r="X90">
        <v>1.43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1.82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1.82</v>
      </c>
      <c r="W91">
        <v>0</v>
      </c>
      <c r="X91">
        <v>1.82</v>
      </c>
    </row>
    <row r="92" spans="7:24">
      <c r="G92" t="s">
        <v>134</v>
      </c>
      <c r="H92" s="73">
        <v>9.73</v>
      </c>
      <c r="I92" s="46">
        <v>0</v>
      </c>
      <c r="J92" s="46">
        <v>0</v>
      </c>
      <c r="K92" s="46">
        <v>0</v>
      </c>
      <c r="L92" s="46">
        <v>0</v>
      </c>
      <c r="M92" s="74">
        <v>1.54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11.27</v>
      </c>
      <c r="W92">
        <v>9.73</v>
      </c>
      <c r="X92">
        <v>1.54</v>
      </c>
    </row>
    <row r="93" spans="7:24">
      <c r="G93" t="s">
        <v>135</v>
      </c>
      <c r="H93" s="73">
        <v>15</v>
      </c>
      <c r="I93" s="46">
        <v>0</v>
      </c>
      <c r="J93" s="46">
        <v>0</v>
      </c>
      <c r="K93" s="46">
        <v>0</v>
      </c>
      <c r="L93" s="46">
        <v>0</v>
      </c>
      <c r="M93" s="74">
        <v>1.2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16.2</v>
      </c>
      <c r="W93">
        <v>15</v>
      </c>
      <c r="X93">
        <v>1.2</v>
      </c>
    </row>
    <row r="94" spans="7:24">
      <c r="G94" t="s">
        <v>136</v>
      </c>
      <c r="H94" s="73">
        <v>23.05</v>
      </c>
      <c r="I94" s="46">
        <v>0</v>
      </c>
      <c r="J94" s="46">
        <v>0</v>
      </c>
      <c r="K94" s="46">
        <v>0</v>
      </c>
      <c r="L94" s="46">
        <v>0</v>
      </c>
      <c r="M94" s="74">
        <v>1.26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24.31</v>
      </c>
      <c r="W94">
        <v>23.05</v>
      </c>
      <c r="X94">
        <v>1.26</v>
      </c>
    </row>
    <row r="95" spans="7:24">
      <c r="G95" t="s">
        <v>137</v>
      </c>
      <c r="H95" s="73">
        <v>21.39</v>
      </c>
      <c r="I95" s="46">
        <v>0</v>
      </c>
      <c r="J95" s="46">
        <v>0</v>
      </c>
      <c r="K95" s="46">
        <v>0</v>
      </c>
      <c r="L95" s="46">
        <v>0</v>
      </c>
      <c r="M95" s="74">
        <v>1.41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22.8</v>
      </c>
      <c r="W95">
        <v>21.39</v>
      </c>
      <c r="X95">
        <v>1.41</v>
      </c>
    </row>
    <row r="96" spans="7:24">
      <c r="G96" t="s">
        <v>138</v>
      </c>
      <c r="H96" s="73">
        <v>16.420000000000002</v>
      </c>
      <c r="I96" s="46">
        <v>0</v>
      </c>
      <c r="J96" s="46">
        <v>0</v>
      </c>
      <c r="K96" s="46">
        <v>0</v>
      </c>
      <c r="L96" s="46">
        <v>0</v>
      </c>
      <c r="M96" s="74">
        <v>1.43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17.850000000000001</v>
      </c>
      <c r="W96">
        <v>16.420000000000002</v>
      </c>
      <c r="X96">
        <v>1.43</v>
      </c>
    </row>
    <row r="97" spans="1:83">
      <c r="G97" t="s">
        <v>139</v>
      </c>
      <c r="H97" s="73">
        <v>9.31</v>
      </c>
      <c r="I97" s="46">
        <v>0</v>
      </c>
      <c r="J97" s="46">
        <v>0</v>
      </c>
      <c r="K97" s="46">
        <v>0</v>
      </c>
      <c r="L97" s="46">
        <v>0</v>
      </c>
      <c r="M97" s="74">
        <v>0.95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10.26</v>
      </c>
      <c r="W97">
        <v>9.31</v>
      </c>
      <c r="X97">
        <v>0.95</v>
      </c>
    </row>
    <row r="98" spans="1:83">
      <c r="G98" t="s">
        <v>140</v>
      </c>
      <c r="H98" s="73">
        <v>2.93</v>
      </c>
      <c r="I98" s="46">
        <v>0</v>
      </c>
      <c r="J98" s="46">
        <v>0</v>
      </c>
      <c r="K98" s="46">
        <v>0</v>
      </c>
      <c r="L98" s="46">
        <v>0</v>
      </c>
      <c r="M98" s="74">
        <v>0.67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3.6</v>
      </c>
      <c r="W98">
        <v>2.93</v>
      </c>
      <c r="X98">
        <v>0.67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2.4457500000000004E-2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1.40225E-2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3.848E-2</v>
      </c>
      <c r="W99">
        <f t="shared" si="1"/>
        <v>2.4457500000000004E-2</v>
      </c>
      <c r="X99">
        <f t="shared" si="1"/>
        <v>1.40225E-2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45501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45501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15.081916366657437</v>
      </c>
      <c r="F3">
        <f>GT_Spot!P3</f>
        <v>0</v>
      </c>
      <c r="G3">
        <f>PPCL_NG!P3</f>
        <v>40.75</v>
      </c>
      <c r="H3">
        <f>PPCL_Spot!P3</f>
        <v>0</v>
      </c>
      <c r="I3">
        <f>Bawana_NG!P3</f>
        <v>103.95593922112417</v>
      </c>
      <c r="J3">
        <f>Bawana_RLNG!P3</f>
        <v>247.35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1031.9627229923481</v>
      </c>
      <c r="P3" s="36">
        <v>118.29548300878199</v>
      </c>
      <c r="Q3" s="36">
        <v>38.22</v>
      </c>
      <c r="R3" s="38">
        <v>0</v>
      </c>
      <c r="S3" s="38">
        <v>0</v>
      </c>
      <c r="T3" s="37">
        <f>SUMPRODUCT(LTA!J3:AN3,LTA!J$101:AN$101,LTA!J$103:AN$103)</f>
        <v>52.33</v>
      </c>
      <c r="U3" s="37">
        <f>SUMPRODUCT(LTA!J3:AN3,LTA!J$102:AN$102,LTA!J$103:AN$103)</f>
        <v>111.1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62.04</v>
      </c>
      <c r="Z3" s="34">
        <f>IEX!N3</f>
        <v>0</v>
      </c>
      <c r="AA3" s="75">
        <f>STOA!H3</f>
        <v>979.10000000000014</v>
      </c>
      <c r="AB3" s="75">
        <f>-STOA!N3</f>
        <v>0</v>
      </c>
      <c r="AC3">
        <f>SUMIF(B3:AB3,"&gt;0")*$AC$2-SUMIF(B3:AB3,"&lt;0")*($AC$2/(1-$AC$2))+SUMIF(AI3:AR3,"&gt;0")*$AC$2-SUMIF(AI3:AR3,"&lt;0")*($AC$2/(1-$AC$2))</f>
        <v>26.918293429346857</v>
      </c>
      <c r="AD3">
        <f>SUM(B3:AB3,AI3:AV3)-AC3</f>
        <v>3177.640448159565</v>
      </c>
      <c r="AE3">
        <f>'IDT-1'!B3</f>
        <v>0</v>
      </c>
      <c r="AF3" s="24"/>
      <c r="AG3">
        <f>SUM(AD3:AF3)</f>
        <v>3177.640448159565</v>
      </c>
      <c r="AI3" s="34">
        <f>PXIL!H3</f>
        <v>0</v>
      </c>
      <c r="AJ3" s="34">
        <f>PXIL!N3</f>
        <v>0</v>
      </c>
      <c r="AK3" s="34">
        <f>RTM_IEX!H3</f>
        <v>393.15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15.081916366657437</v>
      </c>
      <c r="F4">
        <f>GT_Spot!P4</f>
        <v>0</v>
      </c>
      <c r="G4">
        <f>PPCL_NG!P4</f>
        <v>40.75</v>
      </c>
      <c r="H4">
        <f>PPCL_Spot!P4</f>
        <v>0</v>
      </c>
      <c r="I4">
        <f>Bawana_NG!P4</f>
        <v>103.95593922112417</v>
      </c>
      <c r="J4">
        <f>Bawana_RLNG!P4</f>
        <v>247.35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1031.9627229923481</v>
      </c>
      <c r="P4" s="36">
        <v>118.29548300878199</v>
      </c>
      <c r="Q4" s="36">
        <v>38.22</v>
      </c>
      <c r="R4" s="38">
        <v>0</v>
      </c>
      <c r="S4" s="38">
        <v>0</v>
      </c>
      <c r="T4" s="37">
        <f>SUMPRODUCT(LTA!J4:AN4,LTA!J$101:AN$101,LTA!J$103:AN$103)</f>
        <v>52.67</v>
      </c>
      <c r="U4" s="37">
        <f>SUMPRODUCT(LTA!J4:AN4,LTA!J$102:AN$102,LTA!J$103:AN$103)</f>
        <v>110.9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28.04</v>
      </c>
      <c r="Z4" s="34">
        <f>IEX!N4</f>
        <v>0</v>
      </c>
      <c r="AA4" s="75">
        <f>STOA!H4</f>
        <v>979.10000000000014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26.552893429346859</v>
      </c>
      <c r="AD4">
        <f t="shared" ref="AD4:AD67" si="1">SUM(B4:AB4,AI4:AV4)-AC4</f>
        <v>3134.5058481595652</v>
      </c>
      <c r="AE4">
        <f>'IDT-1'!B4</f>
        <v>0</v>
      </c>
      <c r="AF4" s="24"/>
      <c r="AG4">
        <f t="shared" ref="AG4:AG67" si="2">SUM(AD4:AF4)</f>
        <v>3134.5058481595652</v>
      </c>
      <c r="AI4" s="34">
        <f>PXIL!H4</f>
        <v>0</v>
      </c>
      <c r="AJ4" s="34">
        <f>PXIL!N4</f>
        <v>0</v>
      </c>
      <c r="AK4" s="34">
        <f>RTM_IEX!H4</f>
        <v>383.51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15.081916366657437</v>
      </c>
      <c r="F5">
        <f>GT_Spot!P5</f>
        <v>0</v>
      </c>
      <c r="G5">
        <f>PPCL_NG!P5</f>
        <v>40.75</v>
      </c>
      <c r="H5">
        <f>PPCL_Spot!P5</f>
        <v>0</v>
      </c>
      <c r="I5">
        <f>Bawana_NG!P5</f>
        <v>103.95593922112417</v>
      </c>
      <c r="J5">
        <f>Bawana_RLNG!P5</f>
        <v>247.35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1030.1041862362613</v>
      </c>
      <c r="P5" s="36">
        <v>118.29548300878199</v>
      </c>
      <c r="Q5" s="36">
        <v>38.22</v>
      </c>
      <c r="R5" s="38">
        <v>0</v>
      </c>
      <c r="S5" s="38">
        <v>0</v>
      </c>
      <c r="T5" s="37">
        <f>SUMPRODUCT(LTA!J5:AN5,LTA!J$101:AN$101,LTA!J$103:AN$103)</f>
        <v>52.34</v>
      </c>
      <c r="U5" s="37">
        <f>SUMPRODUCT(LTA!J5:AN5,LTA!J$102:AN$102,LTA!J$103:AN$103)</f>
        <v>110.30000000000001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979.10000000000014</v>
      </c>
      <c r="AB5" s="75">
        <f>-STOA!N5</f>
        <v>0</v>
      </c>
      <c r="AC5">
        <f t="shared" si="0"/>
        <v>24.525733720595728</v>
      </c>
      <c r="AD5">
        <f t="shared" si="1"/>
        <v>2895.2044711122289</v>
      </c>
      <c r="AE5">
        <f>'IDT-1'!B5</f>
        <v>0</v>
      </c>
      <c r="AF5" s="24"/>
      <c r="AG5">
        <f t="shared" si="2"/>
        <v>2895.2044711122289</v>
      </c>
      <c r="AI5" s="34">
        <f>PXIL!H5</f>
        <v>0</v>
      </c>
      <c r="AJ5" s="34">
        <f>PXIL!N5</f>
        <v>0</v>
      </c>
      <c r="AK5" s="34">
        <f>RTM_IEX!H5</f>
        <v>173.01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15.081916366657437</v>
      </c>
      <c r="F6">
        <f>GT_Spot!P6</f>
        <v>0</v>
      </c>
      <c r="G6">
        <f>PPCL_NG!P6</f>
        <v>40.75</v>
      </c>
      <c r="H6">
        <f>PPCL_Spot!P6</f>
        <v>0</v>
      </c>
      <c r="I6">
        <f>Bawana_NG!P6</f>
        <v>103.95593922112417</v>
      </c>
      <c r="J6">
        <f>Bawana_RLNG!P6</f>
        <v>247.35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1030.1041862362613</v>
      </c>
      <c r="P6" s="36">
        <v>118.29548300878199</v>
      </c>
      <c r="Q6" s="36">
        <v>38.22</v>
      </c>
      <c r="R6" s="38">
        <v>0</v>
      </c>
      <c r="S6" s="38">
        <v>0</v>
      </c>
      <c r="T6" s="37">
        <f>SUMPRODUCT(LTA!J6:AN6,LTA!J$101:AN$101,LTA!J$103:AN$103)</f>
        <v>51.66</v>
      </c>
      <c r="U6" s="37">
        <f>SUMPRODUCT(LTA!J6:AN6,LTA!J$102:AN$102,LTA!J$103:AN$103)</f>
        <v>109.1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979.10000000000014</v>
      </c>
      <c r="AB6" s="75">
        <f>-STOA!N6</f>
        <v>0</v>
      </c>
      <c r="AC6">
        <f t="shared" si="0"/>
        <v>24.45181372059573</v>
      </c>
      <c r="AD6">
        <f t="shared" si="1"/>
        <v>2886.4783911122299</v>
      </c>
      <c r="AE6">
        <f>'IDT-1'!B6</f>
        <v>0</v>
      </c>
      <c r="AF6" s="24"/>
      <c r="AG6">
        <f t="shared" si="2"/>
        <v>2886.4783911122299</v>
      </c>
      <c r="AI6" s="34">
        <f>PXIL!H6</f>
        <v>0</v>
      </c>
      <c r="AJ6" s="34">
        <f>PXIL!N6</f>
        <v>0</v>
      </c>
      <c r="AK6" s="34">
        <f>RTM_IEX!H6</f>
        <v>166.09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15.081916366657437</v>
      </c>
      <c r="F7">
        <f>GT_Spot!P7</f>
        <v>0</v>
      </c>
      <c r="G7">
        <f>PPCL_NG!P7</f>
        <v>40.75</v>
      </c>
      <c r="H7">
        <f>PPCL_Spot!P7</f>
        <v>0</v>
      </c>
      <c r="I7">
        <f>Bawana_NG!P7</f>
        <v>103.95593922112417</v>
      </c>
      <c r="J7">
        <f>Bawana_RLNG!P7</f>
        <v>247.35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1024.1515931843626</v>
      </c>
      <c r="P7" s="36">
        <v>118.29548300878199</v>
      </c>
      <c r="Q7" s="36">
        <v>38.22</v>
      </c>
      <c r="R7" s="38">
        <v>0</v>
      </c>
      <c r="S7" s="38">
        <v>0</v>
      </c>
      <c r="T7" s="37">
        <f>SUMPRODUCT(LTA!J7:AN7,LTA!J$101:AN$101,LTA!J$103:AN$103)</f>
        <v>41.34</v>
      </c>
      <c r="U7" s="37">
        <f>SUMPRODUCT(LTA!J7:AN7,LTA!J$102:AN$102,LTA!J$103:AN$103)</f>
        <v>99.300000000000011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243.08</v>
      </c>
      <c r="Z7" s="34">
        <f>IEX!N7</f>
        <v>0</v>
      </c>
      <c r="AA7" s="75">
        <f>STOA!H7</f>
        <v>655.43000000000006</v>
      </c>
      <c r="AB7" s="75">
        <f>-STOA!N7</f>
        <v>0</v>
      </c>
      <c r="AC7">
        <f t="shared" si="0"/>
        <v>23.520735938959774</v>
      </c>
      <c r="AD7">
        <f t="shared" si="1"/>
        <v>2776.5668758419661</v>
      </c>
      <c r="AE7">
        <f>'IDT-1'!B7</f>
        <v>0</v>
      </c>
      <c r="AF7" s="24"/>
      <c r="AG7">
        <f t="shared" si="2"/>
        <v>2776.5668758419661</v>
      </c>
      <c r="AI7" s="34">
        <f>PXIL!H7</f>
        <v>0</v>
      </c>
      <c r="AJ7" s="34">
        <f>PXIL!N7</f>
        <v>0</v>
      </c>
      <c r="AK7" s="34">
        <f>RTM_IEX!H7</f>
        <v>161.91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15.081916366657437</v>
      </c>
      <c r="F8">
        <f>GT_Spot!P8</f>
        <v>0</v>
      </c>
      <c r="G8">
        <f>PPCL_NG!P8</f>
        <v>40.75</v>
      </c>
      <c r="H8">
        <f>PPCL_Spot!P8</f>
        <v>0</v>
      </c>
      <c r="I8">
        <f>Bawana_NG!P8</f>
        <v>103.95593922112417</v>
      </c>
      <c r="J8">
        <f>Bawana_RLNG!P8</f>
        <v>247.35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1024.1515931843626</v>
      </c>
      <c r="P8" s="36">
        <v>118.29548300878199</v>
      </c>
      <c r="Q8" s="36">
        <v>38.22</v>
      </c>
      <c r="R8" s="38">
        <v>0</v>
      </c>
      <c r="S8" s="38">
        <v>0</v>
      </c>
      <c r="T8" s="37">
        <f>SUMPRODUCT(LTA!J8:AN8,LTA!J$101:AN$101,LTA!J$103:AN$103)</f>
        <v>41</v>
      </c>
      <c r="U8" s="37">
        <f>SUMPRODUCT(LTA!J8:AN8,LTA!J$102:AN$102,LTA!J$103:AN$103)</f>
        <v>99.300000000000011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195.81</v>
      </c>
      <c r="Z8" s="34">
        <f>IEX!N8</f>
        <v>0</v>
      </c>
      <c r="AA8" s="75">
        <f>STOA!H8</f>
        <v>655.43000000000006</v>
      </c>
      <c r="AB8" s="75">
        <f>-STOA!N8</f>
        <v>0</v>
      </c>
      <c r="AC8">
        <f t="shared" si="0"/>
        <v>23.365167938959775</v>
      </c>
      <c r="AD8">
        <f t="shared" si="1"/>
        <v>2758.2024438419662</v>
      </c>
      <c r="AE8">
        <f>'IDT-1'!B8</f>
        <v>0</v>
      </c>
      <c r="AF8" s="24"/>
      <c r="AG8">
        <f t="shared" si="2"/>
        <v>2758.2024438419662</v>
      </c>
      <c r="AI8" s="34">
        <f>PXIL!H8</f>
        <v>0</v>
      </c>
      <c r="AJ8" s="34">
        <f>PXIL!N8</f>
        <v>0</v>
      </c>
      <c r="AK8" s="34">
        <f>RTM_IEX!H8</f>
        <v>191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15.081916366657437</v>
      </c>
      <c r="F9">
        <f>GT_Spot!P9</f>
        <v>0</v>
      </c>
      <c r="G9">
        <f>PPCL_NG!P9</f>
        <v>40.75</v>
      </c>
      <c r="H9">
        <f>PPCL_Spot!P9</f>
        <v>0</v>
      </c>
      <c r="I9">
        <f>Bawana_NG!P9</f>
        <v>103.95593922112417</v>
      </c>
      <c r="J9">
        <f>Bawana_RLNG!P9</f>
        <v>247.35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1030.2375954615065</v>
      </c>
      <c r="P9" s="36">
        <v>118.29548300878199</v>
      </c>
      <c r="Q9" s="36">
        <v>38.22</v>
      </c>
      <c r="R9" s="38">
        <v>0</v>
      </c>
      <c r="S9" s="38">
        <v>0</v>
      </c>
      <c r="T9" s="37">
        <f>SUMPRODUCT(LTA!J9:AN9,LTA!J$101:AN$101,LTA!J$103:AN$103)</f>
        <v>44.66</v>
      </c>
      <c r="U9" s="37">
        <f>SUMPRODUCT(LTA!J9:AN9,LTA!J$102:AN$102,LTA!J$103:AN$103)</f>
        <v>98.7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152.41</v>
      </c>
      <c r="Z9" s="34">
        <f>IEX!N9</f>
        <v>0</v>
      </c>
      <c r="AA9" s="75">
        <f>STOA!H9</f>
        <v>655.43000000000006</v>
      </c>
      <c r="AB9" s="75">
        <f>-STOA!N9</f>
        <v>0</v>
      </c>
      <c r="AC9">
        <f t="shared" si="0"/>
        <v>22.801830358087788</v>
      </c>
      <c r="AD9">
        <f t="shared" si="1"/>
        <v>2691.7017836999821</v>
      </c>
      <c r="AE9">
        <f>'IDT-1'!B9</f>
        <v>0</v>
      </c>
      <c r="AF9" s="24"/>
      <c r="AG9">
        <f t="shared" si="2"/>
        <v>2691.7017836999821</v>
      </c>
      <c r="AI9" s="34">
        <f>PXIL!H9</f>
        <v>0</v>
      </c>
      <c r="AJ9" s="34">
        <f>PXIL!N9</f>
        <v>0</v>
      </c>
      <c r="AK9" s="34">
        <f>RTM_IEX!H9</f>
        <v>158.19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15.081916366657437</v>
      </c>
      <c r="F10">
        <f>GT_Spot!P10</f>
        <v>0</v>
      </c>
      <c r="G10">
        <f>PPCL_NG!P10</f>
        <v>40.75</v>
      </c>
      <c r="H10">
        <f>PPCL_Spot!P10</f>
        <v>0</v>
      </c>
      <c r="I10">
        <f>Bawana_NG!P10</f>
        <v>103.95593922112417</v>
      </c>
      <c r="J10">
        <f>Bawana_RLNG!P10</f>
        <v>247.35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1035.1329975505869</v>
      </c>
      <c r="P10" s="36">
        <v>118.29548300878199</v>
      </c>
      <c r="Q10" s="36">
        <v>38.22</v>
      </c>
      <c r="R10" s="38">
        <v>0</v>
      </c>
      <c r="S10" s="38">
        <v>0</v>
      </c>
      <c r="T10" s="37">
        <f>SUMPRODUCT(LTA!J10:AN10,LTA!J$101:AN$101,LTA!J$103:AN$103)</f>
        <v>44.34</v>
      </c>
      <c r="U10" s="37">
        <f>SUMPRODUCT(LTA!J10:AN10,LTA!J$102:AN$102,LTA!J$103:AN$103)</f>
        <v>97.7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117.68</v>
      </c>
      <c r="Z10" s="34">
        <f>IEX!N10</f>
        <v>0</v>
      </c>
      <c r="AA10" s="75">
        <f>STOA!H10</f>
        <v>655.43000000000006</v>
      </c>
      <c r="AB10" s="75">
        <f>-STOA!N10</f>
        <v>0</v>
      </c>
      <c r="AC10">
        <f t="shared" si="0"/>
        <v>22.499643735636063</v>
      </c>
      <c r="AD10">
        <f t="shared" si="1"/>
        <v>2656.029372411514</v>
      </c>
      <c r="AE10">
        <f>'IDT-1'!B10</f>
        <v>0</v>
      </c>
      <c r="AF10" s="24"/>
      <c r="AG10">
        <f t="shared" si="2"/>
        <v>2656.029372411514</v>
      </c>
      <c r="AI10" s="34">
        <f>PXIL!H10</f>
        <v>0</v>
      </c>
      <c r="AJ10" s="34">
        <f>PXIL!N10</f>
        <v>0</v>
      </c>
      <c r="AK10" s="34">
        <f>RTM_IEX!H10</f>
        <v>153.37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15.081916366657437</v>
      </c>
      <c r="F11">
        <f>GT_Spot!P11</f>
        <v>0</v>
      </c>
      <c r="G11">
        <f>PPCL_NG!P11</f>
        <v>41.23</v>
      </c>
      <c r="H11">
        <f>PPCL_Spot!P11</f>
        <v>0</v>
      </c>
      <c r="I11">
        <f>Bawana_NG!P11</f>
        <v>116.5554470528495</v>
      </c>
      <c r="J11">
        <f>Bawana_RLNG!P11</f>
        <v>122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1031.3894889190151</v>
      </c>
      <c r="P11" s="36">
        <v>118.29548300878199</v>
      </c>
      <c r="Q11" s="36">
        <v>38.22</v>
      </c>
      <c r="R11" s="38">
        <v>0</v>
      </c>
      <c r="S11" s="38">
        <v>0</v>
      </c>
      <c r="T11" s="37">
        <f>SUMPRODUCT(LTA!J11:AN11,LTA!J$101:AN$101,LTA!J$103:AN$103)</f>
        <v>53.989999999999995</v>
      </c>
      <c r="U11" s="37">
        <f>SUMPRODUCT(LTA!J11:AN11,LTA!J$102:AN$102,LTA!J$103:AN$103)</f>
        <v>109.59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86.81</v>
      </c>
      <c r="Z11" s="34">
        <f>IEX!N11</f>
        <v>0</v>
      </c>
      <c r="AA11" s="75">
        <f>STOA!H11</f>
        <v>655.43000000000006</v>
      </c>
      <c r="AB11" s="75">
        <f>-STOA!N11</f>
        <v>0</v>
      </c>
      <c r="AC11">
        <f t="shared" si="0"/>
        <v>22.257018128917352</v>
      </c>
      <c r="AD11">
        <f t="shared" si="1"/>
        <v>2627.3879972183863</v>
      </c>
      <c r="AE11">
        <f>'IDT-1'!B11</f>
        <v>0</v>
      </c>
      <c r="AF11" s="24"/>
      <c r="AG11">
        <f t="shared" si="2"/>
        <v>2627.3879972183863</v>
      </c>
      <c r="AI11" s="34">
        <f>PXIL!H11</f>
        <v>0</v>
      </c>
      <c r="AJ11" s="34">
        <f>PXIL!N11</f>
        <v>0</v>
      </c>
      <c r="AK11" s="34">
        <f>RTM_IEX!H11</f>
        <v>249.83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15.081916366657437</v>
      </c>
      <c r="F12">
        <f>GT_Spot!P12</f>
        <v>0</v>
      </c>
      <c r="G12">
        <f>PPCL_NG!P12</f>
        <v>41.23</v>
      </c>
      <c r="H12">
        <f>PPCL_Spot!P12</f>
        <v>0</v>
      </c>
      <c r="I12">
        <f>Bawana_NG!P12</f>
        <v>116.5554470528495</v>
      </c>
      <c r="J12">
        <f>Bawana_RLNG!P12</f>
        <v>122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1044.0169293302824</v>
      </c>
      <c r="P12" s="36">
        <v>118.29548300878199</v>
      </c>
      <c r="Q12" s="36">
        <v>38.22</v>
      </c>
      <c r="R12" s="38">
        <v>0</v>
      </c>
      <c r="S12" s="38">
        <v>0</v>
      </c>
      <c r="T12" s="37">
        <f>SUMPRODUCT(LTA!J12:AN12,LTA!J$101:AN$101,LTA!J$103:AN$103)</f>
        <v>52.67</v>
      </c>
      <c r="U12" s="37">
        <f>SUMPRODUCT(LTA!J12:AN12,LTA!J$102:AN$102,LTA!J$103:AN$103)</f>
        <v>108.69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52.09</v>
      </c>
      <c r="Z12" s="34">
        <f>IEX!N12</f>
        <v>0</v>
      </c>
      <c r="AA12" s="75">
        <f>STOA!H12</f>
        <v>655.43000000000006</v>
      </c>
      <c r="AB12" s="75">
        <f>-STOA!N12</f>
        <v>0</v>
      </c>
      <c r="AC12">
        <f t="shared" si="0"/>
        <v>21.955604628371994</v>
      </c>
      <c r="AD12">
        <f t="shared" si="1"/>
        <v>2591.8068511301994</v>
      </c>
      <c r="AE12">
        <f>'IDT-1'!B12</f>
        <v>0</v>
      </c>
      <c r="AF12" s="24"/>
      <c r="AG12">
        <f t="shared" si="2"/>
        <v>2591.8068511301994</v>
      </c>
      <c r="AI12" s="34">
        <f>PXIL!H12</f>
        <v>0</v>
      </c>
      <c r="AJ12" s="34">
        <f>PXIL!N12</f>
        <v>0</v>
      </c>
      <c r="AK12" s="34">
        <f>RTM_IEX!H12</f>
        <v>238.26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15.081916366657437</v>
      </c>
      <c r="F13">
        <f>GT_Spot!P13</f>
        <v>0</v>
      </c>
      <c r="G13">
        <f>PPCL_NG!P13</f>
        <v>41.23</v>
      </c>
      <c r="H13">
        <f>PPCL_Spot!P13</f>
        <v>0</v>
      </c>
      <c r="I13">
        <f>Bawana_NG!P13</f>
        <v>134.60508830183173</v>
      </c>
      <c r="J13">
        <f>Bawana_RLNG!P13</f>
        <v>122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1048.443317690773</v>
      </c>
      <c r="P13" s="36">
        <v>118.29548300878199</v>
      </c>
      <c r="Q13" s="36">
        <v>38.22</v>
      </c>
      <c r="R13" s="38">
        <v>0</v>
      </c>
      <c r="S13" s="38">
        <v>6.76</v>
      </c>
      <c r="T13" s="37">
        <f>SUMPRODUCT(LTA!J13:AN13,LTA!J$101:AN$101,LTA!J$103:AN$103)</f>
        <v>51.67</v>
      </c>
      <c r="U13" s="37">
        <f>SUMPRODUCT(LTA!J13:AN13,LTA!J$102:AN$102,LTA!J$103:AN$103)</f>
        <v>107.59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3.86</v>
      </c>
      <c r="Z13" s="34">
        <f>IEX!N13</f>
        <v>0</v>
      </c>
      <c r="AA13" s="75">
        <f>STOA!H13</f>
        <v>655.43000000000006</v>
      </c>
      <c r="AB13" s="75">
        <f>-STOA!N13</f>
        <v>0</v>
      </c>
      <c r="AC13">
        <f t="shared" si="0"/>
        <v>21.284159277091568</v>
      </c>
      <c r="AD13">
        <f t="shared" si="1"/>
        <v>2512.5443260909528</v>
      </c>
      <c r="AE13">
        <f>'IDT-1'!B13</f>
        <v>0</v>
      </c>
      <c r="AF13" s="24"/>
      <c r="AG13">
        <f t="shared" si="2"/>
        <v>2512.5443260909528</v>
      </c>
      <c r="AI13" s="34">
        <f>PXIL!H13</f>
        <v>0</v>
      </c>
      <c r="AJ13" s="34">
        <f>PXIL!N13</f>
        <v>0</v>
      </c>
      <c r="AK13" s="34">
        <f>RTM_IEX!H13</f>
        <v>179.42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15.081916366657437</v>
      </c>
      <c r="F14">
        <f>GT_Spot!P14</f>
        <v>0</v>
      </c>
      <c r="G14">
        <f>PPCL_NG!P14</f>
        <v>41.23</v>
      </c>
      <c r="H14">
        <f>PPCL_Spot!P14</f>
        <v>0</v>
      </c>
      <c r="I14">
        <f>Bawana_NG!P14</f>
        <v>134.60508830183173</v>
      </c>
      <c r="J14">
        <f>Bawana_RLNG!P14</f>
        <v>122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1047.1061835009029</v>
      </c>
      <c r="P14" s="36">
        <v>118.29548300878199</v>
      </c>
      <c r="Q14" s="36">
        <v>38.22</v>
      </c>
      <c r="R14" s="38">
        <v>0</v>
      </c>
      <c r="S14" s="38">
        <v>6.76</v>
      </c>
      <c r="T14" s="37">
        <f>SUMPRODUCT(LTA!J14:AN14,LTA!J$101:AN$101,LTA!J$103:AN$103)</f>
        <v>49.66</v>
      </c>
      <c r="U14" s="37">
        <f>SUMPRODUCT(LTA!J14:AN14,LTA!J$102:AN$102,LTA!J$103:AN$103)</f>
        <v>106.28999999999999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655.43000000000006</v>
      </c>
      <c r="AB14" s="75">
        <f>-STOA!N14</f>
        <v>0</v>
      </c>
      <c r="AC14">
        <f t="shared" si="0"/>
        <v>21.066791349896661</v>
      </c>
      <c r="AD14">
        <f t="shared" si="1"/>
        <v>2486.8845598282778</v>
      </c>
      <c r="AE14">
        <f>'IDT-1'!B14</f>
        <v>0</v>
      </c>
      <c r="AF14" s="24"/>
      <c r="AG14">
        <f t="shared" si="2"/>
        <v>2486.8845598282778</v>
      </c>
      <c r="AI14" s="34">
        <f>PXIL!H14</f>
        <v>0</v>
      </c>
      <c r="AJ14" s="34">
        <f>PXIL!N14</f>
        <v>0</v>
      </c>
      <c r="AK14" s="34">
        <f>RTM_IEX!H14</f>
        <v>162.05000000000001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15.081916366657437</v>
      </c>
      <c r="F15">
        <f>GT_Spot!P15</f>
        <v>0</v>
      </c>
      <c r="G15">
        <f>PPCL_NG!P15</f>
        <v>41.23</v>
      </c>
      <c r="H15">
        <f>PPCL_Spot!P15</f>
        <v>0</v>
      </c>
      <c r="I15">
        <f>Bawana_NG!P15</f>
        <v>134.60508830183173</v>
      </c>
      <c r="J15">
        <f>Bawana_RLNG!P15</f>
        <v>122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1042.5967300114476</v>
      </c>
      <c r="P15" s="36">
        <v>118.29548300878199</v>
      </c>
      <c r="Q15" s="36">
        <v>38.22</v>
      </c>
      <c r="R15" s="38">
        <v>0</v>
      </c>
      <c r="S15" s="38">
        <v>6.76</v>
      </c>
      <c r="T15" s="37">
        <f>SUMPRODUCT(LTA!J15:AN15,LTA!J$101:AN$101,LTA!J$103:AN$103)</f>
        <v>40.659999999999997</v>
      </c>
      <c r="U15" s="37">
        <f>SUMPRODUCT(LTA!J15:AN15,LTA!J$102:AN$102,LTA!J$103:AN$103)</f>
        <v>109.80000000000001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616.80000000000007</v>
      </c>
      <c r="AB15" s="75">
        <f>-STOA!N15</f>
        <v>0</v>
      </c>
      <c r="AC15">
        <f t="shared" si="0"/>
        <v>20.739363940585239</v>
      </c>
      <c r="AD15">
        <f t="shared" si="1"/>
        <v>2448.2325337481334</v>
      </c>
      <c r="AE15">
        <f>'IDT-1'!B15</f>
        <v>0</v>
      </c>
      <c r="AF15" s="24"/>
      <c r="AG15">
        <f t="shared" si="2"/>
        <v>2448.2325337481334</v>
      </c>
      <c r="AI15" s="34">
        <f>PXIL!H15</f>
        <v>0</v>
      </c>
      <c r="AJ15" s="34">
        <f>PXIL!N15</f>
        <v>0</v>
      </c>
      <c r="AK15" s="34">
        <f>RTM_IEX!H15</f>
        <v>171.7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15.081916366657437</v>
      </c>
      <c r="F16">
        <f>GT_Spot!P16</f>
        <v>0</v>
      </c>
      <c r="G16">
        <f>PPCL_NG!P16</f>
        <v>41.23</v>
      </c>
      <c r="H16">
        <f>PPCL_Spot!P16</f>
        <v>0</v>
      </c>
      <c r="I16">
        <f>Bawana_NG!P16</f>
        <v>134.60508830183173</v>
      </c>
      <c r="J16">
        <f>Bawana_RLNG!P16</f>
        <v>122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1042.5967300114476</v>
      </c>
      <c r="P16" s="36">
        <v>118.29548300878199</v>
      </c>
      <c r="Q16" s="36">
        <v>38.22</v>
      </c>
      <c r="R16" s="38">
        <v>0</v>
      </c>
      <c r="S16" s="38">
        <v>6.76</v>
      </c>
      <c r="T16" s="37">
        <f>SUMPRODUCT(LTA!J16:AN16,LTA!J$101:AN$101,LTA!J$103:AN$103)</f>
        <v>40.659999999999997</v>
      </c>
      <c r="U16" s="37">
        <f>SUMPRODUCT(LTA!J16:AN16,LTA!J$102:AN$102,LTA!J$103:AN$103)</f>
        <v>107.9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616.80000000000007</v>
      </c>
      <c r="AB16" s="75">
        <f>-STOA!N16</f>
        <v>0</v>
      </c>
      <c r="AC16">
        <f t="shared" si="0"/>
        <v>20.504583940585238</v>
      </c>
      <c r="AD16">
        <f t="shared" si="1"/>
        <v>2420.5173137481338</v>
      </c>
      <c r="AE16">
        <f>'IDT-1'!B16</f>
        <v>0</v>
      </c>
      <c r="AF16" s="24"/>
      <c r="AG16">
        <f t="shared" si="2"/>
        <v>2420.5173137481338</v>
      </c>
      <c r="AI16" s="34">
        <f>PXIL!H16</f>
        <v>0</v>
      </c>
      <c r="AJ16" s="34">
        <f>PXIL!N16</f>
        <v>0</v>
      </c>
      <c r="AK16" s="34">
        <f>RTM_IEX!H16</f>
        <v>145.65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15.081916366657437</v>
      </c>
      <c r="F17">
        <f>GT_Spot!P17</f>
        <v>0</v>
      </c>
      <c r="G17">
        <f>PPCL_NG!P17</f>
        <v>41.23</v>
      </c>
      <c r="H17">
        <f>PPCL_Spot!P17</f>
        <v>0</v>
      </c>
      <c r="I17">
        <f>Bawana_NG!P17</f>
        <v>134.60508830183173</v>
      </c>
      <c r="J17">
        <f>Bawana_RLNG!P17</f>
        <v>122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1041.9785646366345</v>
      </c>
      <c r="P17" s="36">
        <v>116.88553684612448</v>
      </c>
      <c r="Q17" s="36">
        <v>38.22</v>
      </c>
      <c r="R17" s="38">
        <v>0</v>
      </c>
      <c r="S17" s="38">
        <v>6.76</v>
      </c>
      <c r="T17" s="37">
        <f>SUMPRODUCT(LTA!J17:AN17,LTA!J$101:AN$101,LTA!J$103:AN$103)</f>
        <v>39.67</v>
      </c>
      <c r="U17" s="37">
        <f>SUMPRODUCT(LTA!J17:AN17,LTA!J$102:AN$102,LTA!J$103:AN$103)</f>
        <v>99.800000000000011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616.80000000000007</v>
      </c>
      <c r="AB17" s="75">
        <f>-STOA!N17</f>
        <v>0</v>
      </c>
      <c r="AC17">
        <f t="shared" si="0"/>
        <v>20.265451803670484</v>
      </c>
      <c r="AD17">
        <f t="shared" si="1"/>
        <v>2392.2883343475778</v>
      </c>
      <c r="AE17">
        <f>'IDT-1'!B17</f>
        <v>0</v>
      </c>
      <c r="AF17" s="24"/>
      <c r="AG17">
        <f t="shared" si="2"/>
        <v>2392.2883343475778</v>
      </c>
      <c r="AI17" s="34">
        <f>PXIL!H17</f>
        <v>0</v>
      </c>
      <c r="AJ17" s="34">
        <f>PXIL!N17</f>
        <v>0</v>
      </c>
      <c r="AK17" s="34">
        <f>RTM_IEX!H17</f>
        <v>128.30000000000001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15.081916366657437</v>
      </c>
      <c r="F18">
        <f>GT_Spot!P18</f>
        <v>0</v>
      </c>
      <c r="G18">
        <f>PPCL_NG!P18</f>
        <v>41.23</v>
      </c>
      <c r="H18">
        <f>PPCL_Spot!P18</f>
        <v>0</v>
      </c>
      <c r="I18">
        <f>Bawana_NG!P18</f>
        <v>134.60508830183173</v>
      </c>
      <c r="J18">
        <f>Bawana_RLNG!P18</f>
        <v>122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1034.3725350328414</v>
      </c>
      <c r="P18" s="36">
        <v>116.88553684612448</v>
      </c>
      <c r="Q18" s="36">
        <v>38.22</v>
      </c>
      <c r="R18" s="38">
        <v>0</v>
      </c>
      <c r="S18" s="38">
        <v>6.76</v>
      </c>
      <c r="T18" s="37">
        <f>SUMPRODUCT(LTA!J18:AN18,LTA!J$101:AN$101,LTA!J$103:AN$103)</f>
        <v>38.989999999999995</v>
      </c>
      <c r="U18" s="37">
        <f>SUMPRODUCT(LTA!J18:AN18,LTA!J$102:AN$102,LTA!J$103:AN$103)</f>
        <v>98.4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616.80000000000007</v>
      </c>
      <c r="AB18" s="75">
        <f>-STOA!N18</f>
        <v>0</v>
      </c>
      <c r="AC18">
        <f t="shared" si="0"/>
        <v>20.021969154998626</v>
      </c>
      <c r="AD18">
        <f t="shared" si="1"/>
        <v>2363.5457873924565</v>
      </c>
      <c r="AE18">
        <f>'IDT-1'!B18</f>
        <v>0</v>
      </c>
      <c r="AF18" s="24"/>
      <c r="AG18">
        <f t="shared" si="2"/>
        <v>2363.5457873924565</v>
      </c>
      <c r="AI18" s="34">
        <f>PXIL!H18</f>
        <v>0</v>
      </c>
      <c r="AJ18" s="34">
        <f>PXIL!N18</f>
        <v>0</v>
      </c>
      <c r="AK18" s="34">
        <f>RTM_IEX!H18</f>
        <v>109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15.081916366657437</v>
      </c>
      <c r="F19">
        <f>GT_Spot!P19</f>
        <v>0</v>
      </c>
      <c r="G19">
        <f>PPCL_NG!P19</f>
        <v>40.26</v>
      </c>
      <c r="H19">
        <f>PPCL_Spot!P19</f>
        <v>0</v>
      </c>
      <c r="I19">
        <f>Bawana_NG!P19</f>
        <v>134.60508830183173</v>
      </c>
      <c r="J19">
        <f>Bawana_RLNG!P19</f>
        <v>122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1042.8727558623409</v>
      </c>
      <c r="P19" s="36">
        <v>116.88553684612448</v>
      </c>
      <c r="Q19" s="36">
        <v>38.22</v>
      </c>
      <c r="R19" s="38">
        <v>0</v>
      </c>
      <c r="S19" s="38">
        <v>6.76</v>
      </c>
      <c r="T19" s="37">
        <f>SUMPRODUCT(LTA!J19:AN19,LTA!J$101:AN$101,LTA!J$103:AN$103)</f>
        <v>31.34</v>
      </c>
      <c r="U19" s="37">
        <f>SUMPRODUCT(LTA!J19:AN19,LTA!J$102:AN$102,LTA!J$103:AN$103)</f>
        <v>95.300000000000011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616.80000000000007</v>
      </c>
      <c r="AB19" s="75">
        <f>-STOA!N19</f>
        <v>0</v>
      </c>
      <c r="AC19">
        <f t="shared" si="0"/>
        <v>19.905799009966415</v>
      </c>
      <c r="AD19">
        <f t="shared" si="1"/>
        <v>2349.832178366988</v>
      </c>
      <c r="AE19">
        <f>'IDT-1'!B19</f>
        <v>0</v>
      </c>
      <c r="AF19" s="24"/>
      <c r="AG19">
        <f t="shared" si="2"/>
        <v>2349.832178366988</v>
      </c>
      <c r="AI19" s="34">
        <f>PXIL!H19</f>
        <v>0</v>
      </c>
      <c r="AJ19" s="34">
        <f>PXIL!N19</f>
        <v>0</v>
      </c>
      <c r="AK19" s="34">
        <f>RTM_IEX!H19</f>
        <v>98.39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15.081916366657437</v>
      </c>
      <c r="F20">
        <f>GT_Spot!P20</f>
        <v>0</v>
      </c>
      <c r="G20">
        <f>PPCL_NG!P20</f>
        <v>40.26</v>
      </c>
      <c r="H20">
        <f>PPCL_Spot!P20</f>
        <v>0</v>
      </c>
      <c r="I20">
        <f>Bawana_NG!P20</f>
        <v>134.60508830183173</v>
      </c>
      <c r="J20">
        <f>Bawana_RLNG!P20</f>
        <v>122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1042.8739281389337</v>
      </c>
      <c r="P20" s="36">
        <v>116.88553684612448</v>
      </c>
      <c r="Q20" s="36">
        <v>38.22</v>
      </c>
      <c r="R20" s="38">
        <v>0</v>
      </c>
      <c r="S20" s="38">
        <v>6.76</v>
      </c>
      <c r="T20" s="37">
        <f>SUMPRODUCT(LTA!J20:AN20,LTA!J$101:AN$101,LTA!J$103:AN$103)</f>
        <v>29.99</v>
      </c>
      <c r="U20" s="37">
        <f>SUMPRODUCT(LTA!J20:AN20,LTA!J$102:AN$102,LTA!J$103:AN$103)</f>
        <v>93.7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616.80000000000007</v>
      </c>
      <c r="AB20" s="75">
        <f>-STOA!N20</f>
        <v>0</v>
      </c>
      <c r="AC20">
        <f t="shared" si="0"/>
        <v>19.686484857089798</v>
      </c>
      <c r="AD20">
        <f t="shared" si="1"/>
        <v>2323.9426647964578</v>
      </c>
      <c r="AE20">
        <f>'IDT-1'!B20</f>
        <v>0</v>
      </c>
      <c r="AF20" s="24"/>
      <c r="AG20">
        <f t="shared" si="2"/>
        <v>2323.9426647964578</v>
      </c>
      <c r="AI20" s="34">
        <f>PXIL!H20</f>
        <v>0</v>
      </c>
      <c r="AJ20" s="34">
        <f>PXIL!N20</f>
        <v>0</v>
      </c>
      <c r="AK20" s="34">
        <f>RTM_IEX!H20</f>
        <v>75.23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15.081916366657437</v>
      </c>
      <c r="F21">
        <f>GT_Spot!P21</f>
        <v>0</v>
      </c>
      <c r="G21">
        <f>PPCL_NG!P21</f>
        <v>40.26</v>
      </c>
      <c r="H21">
        <f>PPCL_Spot!P21</f>
        <v>0</v>
      </c>
      <c r="I21">
        <f>Bawana_NG!P21</f>
        <v>134.60508830183173</v>
      </c>
      <c r="J21">
        <f>Bawana_RLNG!P21</f>
        <v>122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1051.7772057574266</v>
      </c>
      <c r="P21" s="36">
        <v>116.88553684612448</v>
      </c>
      <c r="Q21" s="36">
        <v>38.22</v>
      </c>
      <c r="R21" s="38">
        <v>0</v>
      </c>
      <c r="S21" s="38">
        <v>6.76</v>
      </c>
      <c r="T21" s="37">
        <f>SUMPRODUCT(LTA!J21:AN21,LTA!J$101:AN$101,LTA!J$103:AN$103)</f>
        <v>29.669999999999998</v>
      </c>
      <c r="U21" s="37">
        <f>SUMPRODUCT(LTA!J21:AN21,LTA!J$102:AN$102,LTA!J$103:AN$103)</f>
        <v>99.299999999999983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615.83000000000004</v>
      </c>
      <c r="AB21" s="75">
        <f>-STOA!N21</f>
        <v>0</v>
      </c>
      <c r="AC21">
        <f t="shared" si="0"/>
        <v>19.700288389085138</v>
      </c>
      <c r="AD21">
        <f t="shared" si="1"/>
        <v>2325.5721388829552</v>
      </c>
      <c r="AE21">
        <f>'IDT-1'!B21</f>
        <v>0</v>
      </c>
      <c r="AF21" s="24"/>
      <c r="AG21">
        <f t="shared" si="2"/>
        <v>2325.5721388829552</v>
      </c>
      <c r="AI21" s="34">
        <f>PXIL!H21</f>
        <v>0</v>
      </c>
      <c r="AJ21" s="34">
        <f>PXIL!N21</f>
        <v>0</v>
      </c>
      <c r="AK21" s="34">
        <f>RTM_IEX!H21</f>
        <v>63.66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15.081916366657437</v>
      </c>
      <c r="F22">
        <f>GT_Spot!P22</f>
        <v>0</v>
      </c>
      <c r="G22">
        <f>PPCL_NG!P22</f>
        <v>40.26</v>
      </c>
      <c r="H22">
        <f>PPCL_Spot!P22</f>
        <v>0</v>
      </c>
      <c r="I22">
        <f>Bawana_NG!P22</f>
        <v>134.60508830183173</v>
      </c>
      <c r="J22">
        <f>Bawana_RLNG!P22</f>
        <v>122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1042.6507005090903</v>
      </c>
      <c r="P22" s="36">
        <v>116.88553684612448</v>
      </c>
      <c r="Q22" s="36">
        <v>38.22</v>
      </c>
      <c r="R22" s="38">
        <v>0</v>
      </c>
      <c r="S22" s="38">
        <v>6.76</v>
      </c>
      <c r="T22" s="37">
        <f>SUMPRODUCT(LTA!J22:AN22,LTA!J$101:AN$101,LTA!J$103:AN$103)</f>
        <v>29.01</v>
      </c>
      <c r="U22" s="37">
        <f>SUMPRODUCT(LTA!J22:AN22,LTA!J$102:AN$102,LTA!J$103:AN$103)</f>
        <v>99.1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615.83000000000004</v>
      </c>
      <c r="AB22" s="75">
        <f>-STOA!N22</f>
        <v>0</v>
      </c>
      <c r="AC22">
        <f t="shared" si="0"/>
        <v>19.413877744999112</v>
      </c>
      <c r="AD22">
        <f t="shared" si="1"/>
        <v>2291.7620442787052</v>
      </c>
      <c r="AE22">
        <f>'IDT-1'!B22</f>
        <v>0</v>
      </c>
      <c r="AF22" s="24"/>
      <c r="AG22">
        <f t="shared" si="2"/>
        <v>2291.7620442787052</v>
      </c>
      <c r="AI22" s="34">
        <f>PXIL!H22</f>
        <v>0</v>
      </c>
      <c r="AJ22" s="34">
        <f>PXIL!N22</f>
        <v>0</v>
      </c>
      <c r="AK22" s="34">
        <f>RTM_IEX!H22</f>
        <v>39.549999999999997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15.081916366657437</v>
      </c>
      <c r="F23">
        <f>GT_Spot!P23</f>
        <v>0</v>
      </c>
      <c r="G23">
        <f>PPCL_NG!P23</f>
        <v>41.23</v>
      </c>
      <c r="H23">
        <f>PPCL_Spot!P23</f>
        <v>0</v>
      </c>
      <c r="I23">
        <f>Bawana_NG!P23</f>
        <v>134.60508830183173</v>
      </c>
      <c r="J23">
        <f>Bawana_RLNG!P23</f>
        <v>122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1045.2160764648399</v>
      </c>
      <c r="P23" s="36">
        <v>120</v>
      </c>
      <c r="Q23" s="36">
        <v>38.270000000000003</v>
      </c>
      <c r="R23" s="38">
        <v>0</v>
      </c>
      <c r="S23" s="38">
        <v>6.76</v>
      </c>
      <c r="T23" s="37">
        <f>SUMPRODUCT(LTA!J23:AN23,LTA!J$101:AN$101,LTA!J$103:AN$103)</f>
        <v>28.34</v>
      </c>
      <c r="U23" s="37">
        <f>SUMPRODUCT(LTA!J23:AN23,LTA!J$102:AN$102,LTA!J$103:AN$103)</f>
        <v>91.210000000000008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615.83000000000004</v>
      </c>
      <c r="AB23" s="75">
        <f>-STOA!N23</f>
        <v>0</v>
      </c>
      <c r="AC23">
        <f t="shared" si="0"/>
        <v>19.220004393519961</v>
      </c>
      <c r="AD23">
        <f t="shared" si="1"/>
        <v>2268.8757567398088</v>
      </c>
      <c r="AE23">
        <f>'IDT-1'!B23</f>
        <v>0</v>
      </c>
      <c r="AF23" s="24"/>
      <c r="AG23">
        <f t="shared" si="2"/>
        <v>2268.8757567398088</v>
      </c>
      <c r="AI23" s="34">
        <f>PXIL!H23</f>
        <v>0</v>
      </c>
      <c r="AJ23" s="34">
        <f>PXIL!N23</f>
        <v>0</v>
      </c>
      <c r="AK23" s="34">
        <f>RTM_IEX!H23</f>
        <v>18.329999999999998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15.081916366657437</v>
      </c>
      <c r="F24">
        <f>GT_Spot!P24</f>
        <v>0</v>
      </c>
      <c r="G24">
        <f>PPCL_NG!P24</f>
        <v>41.23</v>
      </c>
      <c r="H24">
        <f>PPCL_Spot!P24</f>
        <v>0</v>
      </c>
      <c r="I24">
        <f>Bawana_NG!P24</f>
        <v>134.60508830183173</v>
      </c>
      <c r="J24">
        <f>Bawana_RLNG!P24</f>
        <v>122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1039.9435117359496</v>
      </c>
      <c r="P24" s="36">
        <v>120</v>
      </c>
      <c r="Q24" s="36">
        <v>38.270000000000003</v>
      </c>
      <c r="R24" s="38">
        <v>0</v>
      </c>
      <c r="S24" s="38">
        <v>6.76</v>
      </c>
      <c r="T24" s="37">
        <f>SUMPRODUCT(LTA!J24:AN24,LTA!J$101:AN$101,LTA!J$103:AN$103)</f>
        <v>27.669999999999998</v>
      </c>
      <c r="U24" s="37">
        <f>SUMPRODUCT(LTA!J24:AN24,LTA!J$102:AN$102,LTA!J$103:AN$103)</f>
        <v>90.61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615.83000000000004</v>
      </c>
      <c r="AB24" s="75">
        <f>-STOA!N24</f>
        <v>0</v>
      </c>
      <c r="AC24">
        <f t="shared" si="0"/>
        <v>19.121199900220841</v>
      </c>
      <c r="AD24">
        <f t="shared" si="1"/>
        <v>2231.1019965042178</v>
      </c>
      <c r="AE24">
        <f>'IDT-1'!B24</f>
        <v>0</v>
      </c>
      <c r="AF24" s="24"/>
      <c r="AG24">
        <f t="shared" si="2"/>
        <v>2231.1019965042178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15.081916366657437</v>
      </c>
      <c r="F25">
        <f>GT_Spot!P25</f>
        <v>0</v>
      </c>
      <c r="G25">
        <f>PPCL_NG!P25</f>
        <v>41.23</v>
      </c>
      <c r="H25">
        <f>PPCL_Spot!P25</f>
        <v>0</v>
      </c>
      <c r="I25">
        <f>Bawana_NG!P25</f>
        <v>134.60508830183173</v>
      </c>
      <c r="J25">
        <f>Bawana_RLNG!P25</f>
        <v>122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964.57922615259179</v>
      </c>
      <c r="P25" s="36">
        <v>115.75</v>
      </c>
      <c r="Q25" s="36">
        <v>38.270000000000003</v>
      </c>
      <c r="R25" s="38">
        <v>0</v>
      </c>
      <c r="S25" s="38">
        <v>6.76</v>
      </c>
      <c r="T25" s="37">
        <f>SUMPRODUCT(LTA!J25:AN25,LTA!J$101:AN$101,LTA!J$103:AN$103)</f>
        <v>31.34</v>
      </c>
      <c r="U25" s="37">
        <f>SUMPRODUCT(LTA!J25:AN25,LTA!J$102:AN$102,LTA!J$103:AN$103)</f>
        <v>100.21000000000001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615.83000000000004</v>
      </c>
      <c r="AB25" s="75">
        <f>-STOA!N25</f>
        <v>0</v>
      </c>
      <c r="AC25">
        <f t="shared" si="0"/>
        <v>19.085714850897077</v>
      </c>
      <c r="AD25">
        <f t="shared" si="1"/>
        <v>2253.0231959701837</v>
      </c>
      <c r="AE25">
        <f>'IDT-1'!B25</f>
        <v>0</v>
      </c>
      <c r="AF25" s="24"/>
      <c r="AG25">
        <f t="shared" si="2"/>
        <v>2253.0231959701837</v>
      </c>
      <c r="AI25" s="34">
        <f>PXIL!H25</f>
        <v>0</v>
      </c>
      <c r="AJ25" s="34">
        <f>PXIL!N25</f>
        <v>0</v>
      </c>
      <c r="AK25" s="34">
        <f>RTM_IEX!H25</f>
        <v>75.23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15.081916366657437</v>
      </c>
      <c r="F26">
        <f>GT_Spot!P26</f>
        <v>0</v>
      </c>
      <c r="G26">
        <f>PPCL_NG!P26</f>
        <v>41.23</v>
      </c>
      <c r="H26">
        <f>PPCL_Spot!P26</f>
        <v>0</v>
      </c>
      <c r="I26">
        <f>Bawana_NG!P26</f>
        <v>134.60508830183173</v>
      </c>
      <c r="J26">
        <f>Bawana_RLNG!P26</f>
        <v>122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951.42964487897916</v>
      </c>
      <c r="P26" s="36">
        <v>75.81</v>
      </c>
      <c r="Q26" s="36">
        <v>25.29</v>
      </c>
      <c r="R26" s="38">
        <v>0</v>
      </c>
      <c r="S26" s="38">
        <v>6.76</v>
      </c>
      <c r="T26" s="37">
        <f>SUMPRODUCT(LTA!J26:AN26,LTA!J$101:AN$101,LTA!J$103:AN$103)</f>
        <v>31.01</v>
      </c>
      <c r="U26" s="37">
        <f>SUMPRODUCT(LTA!J26:AN26,LTA!J$102:AN$102,LTA!J$103:AN$103)</f>
        <v>100.00999999999999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615.83000000000004</v>
      </c>
      <c r="AB26" s="75">
        <f>-STOA!N26</f>
        <v>0</v>
      </c>
      <c r="AC26">
        <f t="shared" si="0"/>
        <v>18.396750368198731</v>
      </c>
      <c r="AD26">
        <f t="shared" si="1"/>
        <v>2171.6925791792696</v>
      </c>
      <c r="AE26">
        <f>'IDT-1'!B26</f>
        <v>0</v>
      </c>
      <c r="AF26" s="24"/>
      <c r="AG26">
        <f t="shared" si="2"/>
        <v>2171.6925791792696</v>
      </c>
      <c r="AI26" s="34">
        <f>PXIL!H26</f>
        <v>0</v>
      </c>
      <c r="AJ26" s="34">
        <f>PXIL!N26</f>
        <v>0</v>
      </c>
      <c r="AK26" s="34">
        <f>RTM_IEX!H26</f>
        <v>59.81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15.081916366657437</v>
      </c>
      <c r="F27">
        <f>GT_Spot!P27</f>
        <v>0</v>
      </c>
      <c r="G27">
        <f>PPCL_NG!P27</f>
        <v>41.23</v>
      </c>
      <c r="H27">
        <f>PPCL_Spot!P27</f>
        <v>0</v>
      </c>
      <c r="I27">
        <f>Bawana_NG!P27</f>
        <v>134.60508830183173</v>
      </c>
      <c r="J27">
        <f>Bawana_RLNG!P27</f>
        <v>122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950.13346480065456</v>
      </c>
      <c r="P27" s="36">
        <v>34.36</v>
      </c>
      <c r="Q27" s="36">
        <v>17.920000000000002</v>
      </c>
      <c r="R27" s="38">
        <v>6.79</v>
      </c>
      <c r="S27" s="38">
        <v>6.76</v>
      </c>
      <c r="T27" s="37">
        <f>SUMPRODUCT(LTA!J27:AN27,LTA!J$101:AN$101,LTA!J$103:AN$103)</f>
        <v>33.22</v>
      </c>
      <c r="U27" s="37">
        <f>SUMPRODUCT(LTA!J27:AN27,LTA!J$102:AN$102,LTA!J$103:AN$103)</f>
        <v>99.299999999999983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579.81000000000006</v>
      </c>
      <c r="AB27" s="75">
        <f>-STOA!N27</f>
        <v>0</v>
      </c>
      <c r="AC27">
        <f t="shared" si="0"/>
        <v>18.010214455540805</v>
      </c>
      <c r="AD27">
        <f t="shared" si="1"/>
        <v>2126.0629350136028</v>
      </c>
      <c r="AE27">
        <f>'IDT-1'!B27</f>
        <v>0</v>
      </c>
      <c r="AF27" s="24"/>
      <c r="AG27">
        <f t="shared" si="2"/>
        <v>2126.0629350136028</v>
      </c>
      <c r="AI27" s="34">
        <f>PXIL!H27</f>
        <v>0</v>
      </c>
      <c r="AJ27" s="34">
        <f>PXIL!N27</f>
        <v>0</v>
      </c>
      <c r="AK27" s="34">
        <f>RTM_IEX!H27</f>
        <v>91.64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15.081916366657437</v>
      </c>
      <c r="F28">
        <f>GT_Spot!P28</f>
        <v>0</v>
      </c>
      <c r="G28">
        <f>PPCL_NG!P28</f>
        <v>41.23</v>
      </c>
      <c r="H28">
        <f>PPCL_Spot!P28</f>
        <v>0</v>
      </c>
      <c r="I28">
        <f>Bawana_NG!P28</f>
        <v>134.60508830183173</v>
      </c>
      <c r="J28">
        <f>Bawana_RLNG!P28</f>
        <v>122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961.90957247073356</v>
      </c>
      <c r="P28" s="36">
        <v>48.217127196901991</v>
      </c>
      <c r="Q28" s="36">
        <v>17.920000000000002</v>
      </c>
      <c r="R28" s="38">
        <v>11.33</v>
      </c>
      <c r="S28" s="38">
        <v>6.76</v>
      </c>
      <c r="T28" s="37">
        <f>SUMPRODUCT(LTA!J28:AN28,LTA!J$101:AN$101,LTA!J$103:AN$103)</f>
        <v>40.299999999999997</v>
      </c>
      <c r="U28" s="37">
        <f>SUMPRODUCT(LTA!J28:AN28,LTA!J$102:AN$102,LTA!J$103:AN$103)</f>
        <v>96.799999999999983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579.81000000000006</v>
      </c>
      <c r="AB28" s="75">
        <f>-STOA!N28</f>
        <v>0</v>
      </c>
      <c r="AC28">
        <f t="shared" si="0"/>
        <v>17.799737628423443</v>
      </c>
      <c r="AD28">
        <f t="shared" si="1"/>
        <v>2101.2166467077013</v>
      </c>
      <c r="AE28">
        <f>'IDT-1'!B28</f>
        <v>0</v>
      </c>
      <c r="AF28" s="24"/>
      <c r="AG28">
        <f t="shared" si="2"/>
        <v>2101.2166467077013</v>
      </c>
      <c r="AI28" s="34">
        <f>PXIL!H28</f>
        <v>0</v>
      </c>
      <c r="AJ28" s="34">
        <f>PXIL!N28</f>
        <v>0</v>
      </c>
      <c r="AK28" s="34">
        <f>RTM_IEX!H28</f>
        <v>31.83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15.081916366657437</v>
      </c>
      <c r="F29">
        <f>GT_Spot!P29</f>
        <v>0</v>
      </c>
      <c r="G29">
        <f>PPCL_NG!P29</f>
        <v>41.23</v>
      </c>
      <c r="H29">
        <f>PPCL_Spot!P29</f>
        <v>0</v>
      </c>
      <c r="I29">
        <f>Bawana_NG!P29</f>
        <v>134.60508830183173</v>
      </c>
      <c r="J29">
        <f>Bawana_RLNG!P29</f>
        <v>122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973.18191073758305</v>
      </c>
      <c r="P29" s="36">
        <v>57.877127258288667</v>
      </c>
      <c r="Q29" s="36">
        <v>17.920000000000002</v>
      </c>
      <c r="R29" s="38">
        <v>18.7</v>
      </c>
      <c r="S29" s="38">
        <v>6.76</v>
      </c>
      <c r="T29" s="37">
        <f>SUMPRODUCT(LTA!J29:AN29,LTA!J$101:AN$101,LTA!J$103:AN$103)</f>
        <v>48.400000000000006</v>
      </c>
      <c r="U29" s="37">
        <f>SUMPRODUCT(LTA!J29:AN29,LTA!J$102:AN$102,LTA!J$103:AN$103)</f>
        <v>94.789999999999992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580.78000000000009</v>
      </c>
      <c r="AB29" s="75">
        <f>-STOA!N29</f>
        <v>0</v>
      </c>
      <c r="AC29">
        <f t="shared" si="0"/>
        <v>17.888707374454857</v>
      </c>
      <c r="AD29">
        <f t="shared" si="1"/>
        <v>2097.6600152899064</v>
      </c>
      <c r="AE29">
        <f>'IDT-1'!B29</f>
        <v>0</v>
      </c>
      <c r="AF29" s="24"/>
      <c r="AG29">
        <f t="shared" si="2"/>
        <v>2097.6600152899064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15.081916366657437</v>
      </c>
      <c r="F30">
        <f>GT_Spot!P30</f>
        <v>0</v>
      </c>
      <c r="G30">
        <f>PPCL_NG!P30</f>
        <v>41.23</v>
      </c>
      <c r="H30">
        <f>PPCL_Spot!P30</f>
        <v>0</v>
      </c>
      <c r="I30">
        <f>Bawana_NG!P30</f>
        <v>134.60508830183173</v>
      </c>
      <c r="J30">
        <f>Bawana_RLNG!P30</f>
        <v>122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948.20557652133448</v>
      </c>
      <c r="P30" s="36">
        <v>57.877127258288667</v>
      </c>
      <c r="Q30" s="36">
        <v>17.920000000000002</v>
      </c>
      <c r="R30" s="38">
        <v>29.39</v>
      </c>
      <c r="S30" s="38">
        <v>3.72</v>
      </c>
      <c r="T30" s="37">
        <f>SUMPRODUCT(LTA!J30:AN30,LTA!J$101:AN$101,LTA!J$103:AN$103)</f>
        <v>62.930000000000007</v>
      </c>
      <c r="U30" s="37">
        <f>SUMPRODUCT(LTA!J30:AN30,LTA!J$102:AN$102,LTA!J$103:AN$103)</f>
        <v>93.779999999999987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580.78000000000009</v>
      </c>
      <c r="AB30" s="75">
        <f>-STOA!N30</f>
        <v>0</v>
      </c>
      <c r="AC30">
        <f t="shared" si="0"/>
        <v>18.02615732153615</v>
      </c>
      <c r="AD30">
        <f t="shared" si="1"/>
        <v>2073.7162311265765</v>
      </c>
      <c r="AE30">
        <f>'IDT-1'!B30</f>
        <v>0</v>
      </c>
      <c r="AF30" s="24"/>
      <c r="AG30">
        <f t="shared" si="2"/>
        <v>2073.7162311265765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-27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15.081916366657437</v>
      </c>
      <c r="F31">
        <f>GT_Spot!P31</f>
        <v>0</v>
      </c>
      <c r="G31">
        <f>PPCL_NG!P31</f>
        <v>41.23</v>
      </c>
      <c r="H31">
        <f>PPCL_Spot!P31</f>
        <v>0</v>
      </c>
      <c r="I31">
        <f>Bawana_NG!P31</f>
        <v>134.60508830183173</v>
      </c>
      <c r="J31">
        <f>Bawana_RLNG!P31</f>
        <v>122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948.23752967152677</v>
      </c>
      <c r="P31" s="36">
        <v>78.259999999999991</v>
      </c>
      <c r="Q31" s="36">
        <v>17.920000000000002</v>
      </c>
      <c r="R31" s="38">
        <v>34.630000000000003</v>
      </c>
      <c r="S31" s="38">
        <v>3.72</v>
      </c>
      <c r="T31" s="37">
        <f>SUMPRODUCT(LTA!J31:AN31,LTA!J$101:AN$101,LTA!J$103:AN$103)</f>
        <v>85.47</v>
      </c>
      <c r="U31" s="37">
        <f>SUMPRODUCT(LTA!J31:AN31,LTA!J$102:AN$102,LTA!J$103:AN$103)</f>
        <v>99.789999999999992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-31</v>
      </c>
      <c r="AA31" s="75">
        <f>STOA!H31</f>
        <v>579.90000000000009</v>
      </c>
      <c r="AB31" s="75">
        <f>-STOA!N31</f>
        <v>0</v>
      </c>
      <c r="AC31">
        <f t="shared" si="0"/>
        <v>18.973884164796594</v>
      </c>
      <c r="AD31">
        <f t="shared" si="1"/>
        <v>2067.0933301752193</v>
      </c>
      <c r="AE31">
        <f>'IDT-1'!B31</f>
        <v>0</v>
      </c>
      <c r="AF31" s="24"/>
      <c r="AG31">
        <f t="shared" si="2"/>
        <v>2067.0933301752193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-55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15.081916366657437</v>
      </c>
      <c r="F32">
        <f>GT_Spot!P32</f>
        <v>0</v>
      </c>
      <c r="G32">
        <f>PPCL_NG!P32</f>
        <v>41.23</v>
      </c>
      <c r="H32">
        <f>PPCL_Spot!P32</f>
        <v>0</v>
      </c>
      <c r="I32">
        <f>Bawana_NG!P32</f>
        <v>134.60508830183173</v>
      </c>
      <c r="J32">
        <f>Bawana_RLNG!P32</f>
        <v>122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942.83752359067387</v>
      </c>
      <c r="P32" s="36">
        <v>57.870000000000005</v>
      </c>
      <c r="Q32" s="36">
        <v>17.920000000000002</v>
      </c>
      <c r="R32" s="38">
        <v>36</v>
      </c>
      <c r="S32" s="38">
        <v>3.72</v>
      </c>
      <c r="T32" s="37">
        <f>SUMPRODUCT(LTA!J32:AN32,LTA!J$101:AN$101,LTA!J$103:AN$103)</f>
        <v>104.23</v>
      </c>
      <c r="U32" s="37">
        <f>SUMPRODUCT(LTA!J32:AN32,LTA!J$102:AN$102,LTA!J$103:AN$103)</f>
        <v>98.789999999999992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-86</v>
      </c>
      <c r="AA32" s="75">
        <f>STOA!H32</f>
        <v>579.90000000000009</v>
      </c>
      <c r="AB32" s="75">
        <f>-STOA!N32</f>
        <v>0</v>
      </c>
      <c r="AC32">
        <f t="shared" si="0"/>
        <v>18.943353586892091</v>
      </c>
      <c r="AD32">
        <f t="shared" si="1"/>
        <v>2057.4638546722708</v>
      </c>
      <c r="AE32">
        <f>'IDT-1'!B32</f>
        <v>0</v>
      </c>
      <c r="AF32" s="24"/>
      <c r="AG32">
        <f t="shared" si="2"/>
        <v>2057.4638546722708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15.081916366657437</v>
      </c>
      <c r="F33">
        <f>GT_Spot!P33</f>
        <v>0</v>
      </c>
      <c r="G33">
        <f>PPCL_NG!P33</f>
        <v>41.23</v>
      </c>
      <c r="H33">
        <f>PPCL_Spot!P33</f>
        <v>0</v>
      </c>
      <c r="I33">
        <f>Bawana_NG!P33</f>
        <v>134.60508830183173</v>
      </c>
      <c r="J33">
        <f>Bawana_RLNG!P33</f>
        <v>122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954.50012273759751</v>
      </c>
      <c r="P33" s="36">
        <v>57.870000000000005</v>
      </c>
      <c r="Q33" s="36">
        <v>17.920000000000002</v>
      </c>
      <c r="R33" s="38">
        <v>39.5</v>
      </c>
      <c r="S33" s="38">
        <v>3.72</v>
      </c>
      <c r="T33" s="37">
        <f>SUMPRODUCT(LTA!J33:AN33,LTA!J$101:AN$101,LTA!J$103:AN$103)</f>
        <v>135.31</v>
      </c>
      <c r="U33" s="37">
        <f>SUMPRODUCT(LTA!J33:AN33,LTA!J$102:AN$102,LTA!J$103:AN$103)</f>
        <v>97.779999999999987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-118</v>
      </c>
      <c r="AA33" s="75">
        <f>STOA!H33</f>
        <v>579.90000000000009</v>
      </c>
      <c r="AB33" s="75">
        <f>-STOA!N33</f>
        <v>0</v>
      </c>
      <c r="AC33">
        <f t="shared" si="0"/>
        <v>19.823105725494706</v>
      </c>
      <c r="AD33">
        <f t="shared" si="1"/>
        <v>2042.8167016805919</v>
      </c>
      <c r="AE33">
        <f>'IDT-1'!B33</f>
        <v>0</v>
      </c>
      <c r="AF33" s="24"/>
      <c r="AG33">
        <f t="shared" si="2"/>
        <v>2042.8167016805919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15.081916366657437</v>
      </c>
      <c r="F34">
        <f>GT_Spot!P34</f>
        <v>0</v>
      </c>
      <c r="G34">
        <f>PPCL_NG!P34</f>
        <v>41.23</v>
      </c>
      <c r="H34">
        <f>PPCL_Spot!P34</f>
        <v>0</v>
      </c>
      <c r="I34">
        <f>Bawana_NG!P34</f>
        <v>134.60508830183173</v>
      </c>
      <c r="J34">
        <f>Bawana_RLNG!P34</f>
        <v>122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966.38301682400026</v>
      </c>
      <c r="P34" s="36">
        <v>57.870000000000005</v>
      </c>
      <c r="Q34" s="36">
        <v>17.920000000000002</v>
      </c>
      <c r="R34" s="38">
        <v>42</v>
      </c>
      <c r="S34" s="38">
        <v>3.72</v>
      </c>
      <c r="T34" s="37">
        <f>SUMPRODUCT(LTA!J34:AN34,LTA!J$101:AN$101,LTA!J$103:AN$103)</f>
        <v>160.43</v>
      </c>
      <c r="U34" s="37">
        <f>SUMPRODUCT(LTA!J34:AN34,LTA!J$102:AN$102,LTA!J$103:AN$103)</f>
        <v>97.279999999999987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-168</v>
      </c>
      <c r="AA34" s="75">
        <f>STOA!H34</f>
        <v>579.90000000000009</v>
      </c>
      <c r="AB34" s="75">
        <f>-STOA!N34</f>
        <v>0</v>
      </c>
      <c r="AC34">
        <f t="shared" si="0"/>
        <v>20.574287922064944</v>
      </c>
      <c r="AD34">
        <f t="shared" si="1"/>
        <v>2031.0684135704244</v>
      </c>
      <c r="AE34">
        <f>'IDT-1'!B34</f>
        <v>0</v>
      </c>
      <c r="AF34" s="24"/>
      <c r="AG34">
        <f t="shared" si="2"/>
        <v>2031.0684135704244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15.081916366657437</v>
      </c>
      <c r="F35">
        <f>GT_Spot!P35</f>
        <v>0</v>
      </c>
      <c r="G35">
        <f>PPCL_NG!P35</f>
        <v>41.23</v>
      </c>
      <c r="H35">
        <f>PPCL_Spot!P35</f>
        <v>0</v>
      </c>
      <c r="I35">
        <f>Bawana_NG!P35</f>
        <v>134.60508830183173</v>
      </c>
      <c r="J35">
        <f>Bawana_RLNG!P35</f>
        <v>122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976.40024453819638</v>
      </c>
      <c r="P35" s="36">
        <v>74.92</v>
      </c>
      <c r="Q35" s="36">
        <v>25.29</v>
      </c>
      <c r="R35" s="38">
        <v>44</v>
      </c>
      <c r="S35" s="38">
        <v>3.72</v>
      </c>
      <c r="T35" s="37">
        <f>SUMPRODUCT(LTA!J35:AN35,LTA!J$101:AN$101,LTA!J$103:AN$103)</f>
        <v>184.7</v>
      </c>
      <c r="U35" s="37">
        <f>SUMPRODUCT(LTA!J35:AN35,LTA!J$102:AN$102,LTA!J$103:AN$103)</f>
        <v>97.789999999999992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-209</v>
      </c>
      <c r="AA35" s="75">
        <f>STOA!H35</f>
        <v>579.13</v>
      </c>
      <c r="AB35" s="75">
        <f>-STOA!N35</f>
        <v>0</v>
      </c>
      <c r="AC35">
        <f t="shared" si="0"/>
        <v>21.370063997510421</v>
      </c>
      <c r="AD35">
        <f t="shared" si="1"/>
        <v>2056.7198652091752</v>
      </c>
      <c r="AE35">
        <f>'IDT-1'!B35</f>
        <v>0</v>
      </c>
      <c r="AF35" s="24"/>
      <c r="AG35">
        <f t="shared" si="2"/>
        <v>2056.7198652091752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14.225804614070066</v>
      </c>
      <c r="F36">
        <f>GT_Spot!P36</f>
        <v>0</v>
      </c>
      <c r="G36">
        <f>PPCL_NG!P36</f>
        <v>41.23</v>
      </c>
      <c r="H36">
        <f>PPCL_Spot!P36</f>
        <v>0</v>
      </c>
      <c r="I36">
        <f>Bawana_NG!P36</f>
        <v>134.60508830183173</v>
      </c>
      <c r="J36">
        <f>Bawana_RLNG!P36</f>
        <v>122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979.56880641789633</v>
      </c>
      <c r="P36" s="36">
        <v>60</v>
      </c>
      <c r="Q36" s="36">
        <v>25.29</v>
      </c>
      <c r="R36" s="38">
        <v>47.5</v>
      </c>
      <c r="S36" s="38">
        <v>3.72</v>
      </c>
      <c r="T36" s="37">
        <f>SUMPRODUCT(LTA!J36:AN36,LTA!J$101:AN$101,LTA!J$103:AN$103)</f>
        <v>220.39</v>
      </c>
      <c r="U36" s="37">
        <f>SUMPRODUCT(LTA!J36:AN36,LTA!J$102:AN$102,LTA!J$103:AN$103)</f>
        <v>97.789999999999992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-264</v>
      </c>
      <c r="AA36" s="75">
        <f>STOA!H36</f>
        <v>579.13</v>
      </c>
      <c r="AB36" s="75">
        <f>-STOA!N36</f>
        <v>0</v>
      </c>
      <c r="AC36">
        <f t="shared" si="0"/>
        <v>21.864433625774616</v>
      </c>
      <c r="AD36">
        <f t="shared" si="1"/>
        <v>2050.8079457080235</v>
      </c>
      <c r="AE36">
        <f>'IDT-1'!B36</f>
        <v>0</v>
      </c>
      <c r="AF36" s="24"/>
      <c r="AG36">
        <f t="shared" si="2"/>
        <v>2050.8079457080235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14.225804614070066</v>
      </c>
      <c r="F37">
        <f>GT_Spot!P37</f>
        <v>0</v>
      </c>
      <c r="G37">
        <f>PPCL_NG!P37</f>
        <v>41.23</v>
      </c>
      <c r="H37">
        <f>PPCL_Spot!P37</f>
        <v>0</v>
      </c>
      <c r="I37">
        <f>Bawana_NG!P37</f>
        <v>134.60508830183173</v>
      </c>
      <c r="J37">
        <f>Bawana_RLNG!P37</f>
        <v>122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990.92279610062167</v>
      </c>
      <c r="P37" s="36">
        <v>57.870000000000005</v>
      </c>
      <c r="Q37" s="36">
        <v>25.29</v>
      </c>
      <c r="R37" s="38">
        <v>47.5</v>
      </c>
      <c r="S37" s="38">
        <v>3.72</v>
      </c>
      <c r="T37" s="37">
        <f>SUMPRODUCT(LTA!J37:AN37,LTA!J$101:AN$101,LTA!J$103:AN$103)</f>
        <v>235.23000000000002</v>
      </c>
      <c r="U37" s="37">
        <f>SUMPRODUCT(LTA!J37:AN37,LTA!J$102:AN$102,LTA!J$103:AN$103)</f>
        <v>97.299999999999983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-302</v>
      </c>
      <c r="AA37" s="75">
        <f>STOA!H37</f>
        <v>579.13</v>
      </c>
      <c r="AB37" s="75">
        <f>-STOA!N37</f>
        <v>0</v>
      </c>
      <c r="AC37">
        <f t="shared" si="0"/>
        <v>22.530183132655296</v>
      </c>
      <c r="AD37">
        <f t="shared" si="1"/>
        <v>2053.0761858838687</v>
      </c>
      <c r="AE37">
        <f>'IDT-1'!B37</f>
        <v>0</v>
      </c>
      <c r="AF37" s="24"/>
      <c r="AG37">
        <f t="shared" si="2"/>
        <v>2053.0761858838687</v>
      </c>
      <c r="AI37" s="34">
        <f>PXIL!H37</f>
        <v>0</v>
      </c>
      <c r="AJ37" s="34">
        <f>PXIL!N37</f>
        <v>0</v>
      </c>
      <c r="AK37" s="34">
        <f>RTM_IEX!H37</f>
        <v>17.36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14.225804614070066</v>
      </c>
      <c r="F38">
        <f>GT_Spot!P38</f>
        <v>0</v>
      </c>
      <c r="G38">
        <f>PPCL_NG!P38</f>
        <v>41.23</v>
      </c>
      <c r="H38">
        <f>PPCL_Spot!P38</f>
        <v>0</v>
      </c>
      <c r="I38">
        <f>Bawana_NG!P38</f>
        <v>134.60508830183173</v>
      </c>
      <c r="J38">
        <f>Bawana_RLNG!P38</f>
        <v>122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1000.1267731781376</v>
      </c>
      <c r="P38" s="36">
        <v>57.870000000000005</v>
      </c>
      <c r="Q38" s="36">
        <v>25.29</v>
      </c>
      <c r="R38" s="38">
        <v>47.5</v>
      </c>
      <c r="S38" s="38">
        <v>3.72</v>
      </c>
      <c r="T38" s="37">
        <f>SUMPRODUCT(LTA!J38:AN38,LTA!J$101:AN$101,LTA!J$103:AN$103)</f>
        <v>271.02</v>
      </c>
      <c r="U38" s="37">
        <f>SUMPRODUCT(LTA!J38:AN38,LTA!J$102:AN$102,LTA!J$103:AN$103)</f>
        <v>96.299999999999983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-328</v>
      </c>
      <c r="AA38" s="75">
        <f>STOA!H38</f>
        <v>579.13</v>
      </c>
      <c r="AB38" s="75">
        <f>-STOA!N38</f>
        <v>0</v>
      </c>
      <c r="AC38">
        <f t="shared" si="0"/>
        <v>23.039006640953549</v>
      </c>
      <c r="AD38">
        <f t="shared" si="1"/>
        <v>2060.9213394530857</v>
      </c>
      <c r="AE38">
        <f>'IDT-1'!B38</f>
        <v>0</v>
      </c>
      <c r="AF38" s="24"/>
      <c r="AG38">
        <f t="shared" si="2"/>
        <v>2060.9213394530857</v>
      </c>
      <c r="AI38" s="34">
        <f>PXIL!H38</f>
        <v>0</v>
      </c>
      <c r="AJ38" s="34">
        <f>PXIL!N38</f>
        <v>0</v>
      </c>
      <c r="AK38" s="34">
        <f>RTM_IEX!H38</f>
        <v>7.72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14.1059242381088</v>
      </c>
      <c r="F39">
        <f>GT_Spot!P39</f>
        <v>0</v>
      </c>
      <c r="G39">
        <f>PPCL_NG!P39</f>
        <v>41.23</v>
      </c>
      <c r="H39">
        <f>PPCL_Spot!P39</f>
        <v>0</v>
      </c>
      <c r="I39">
        <f>Bawana_NG!P39</f>
        <v>134.60508830183173</v>
      </c>
      <c r="J39">
        <f>Bawana_RLNG!P39</f>
        <v>122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996.31196860743398</v>
      </c>
      <c r="P39" s="36">
        <v>57.870000000000005</v>
      </c>
      <c r="Q39" s="36">
        <v>25.29</v>
      </c>
      <c r="R39" s="38">
        <v>47.5</v>
      </c>
      <c r="S39" s="38">
        <v>3.72</v>
      </c>
      <c r="T39" s="37">
        <f>SUMPRODUCT(LTA!J39:AN39,LTA!J$101:AN$101,LTA!J$103:AN$103)</f>
        <v>304</v>
      </c>
      <c r="U39" s="37">
        <f>SUMPRODUCT(LTA!J39:AN39,LTA!J$102:AN$102,LTA!J$103:AN$103)</f>
        <v>95.299999999999983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-356</v>
      </c>
      <c r="AA39" s="75">
        <f>STOA!H39</f>
        <v>579.13</v>
      </c>
      <c r="AB39" s="75">
        <f>-STOA!N39</f>
        <v>0</v>
      </c>
      <c r="AC39">
        <f t="shared" si="0"/>
        <v>23.576543703698452</v>
      </c>
      <c r="AD39">
        <f t="shared" si="1"/>
        <v>2068.1391174436758</v>
      </c>
      <c r="AE39">
        <f>'IDT-1'!B39</f>
        <v>0</v>
      </c>
      <c r="AF39" s="24"/>
      <c r="AG39">
        <f t="shared" si="2"/>
        <v>2068.1391174436758</v>
      </c>
      <c r="AI39" s="34">
        <f>PXIL!H39</f>
        <v>0</v>
      </c>
      <c r="AJ39" s="34">
        <f>PXIL!N39</f>
        <v>0</v>
      </c>
      <c r="AK39" s="34">
        <f>RTM_IEX!H39</f>
        <v>15.43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14.1059242381088</v>
      </c>
      <c r="F40">
        <f>GT_Spot!P40</f>
        <v>0</v>
      </c>
      <c r="G40">
        <f>PPCL_NG!P40</f>
        <v>41.23</v>
      </c>
      <c r="H40">
        <f>PPCL_Spot!P40</f>
        <v>0</v>
      </c>
      <c r="I40">
        <f>Bawana_NG!P40</f>
        <v>134.60508830183173</v>
      </c>
      <c r="J40">
        <f>Bawana_RLNG!P40</f>
        <v>122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996.30849860871569</v>
      </c>
      <c r="P40" s="36">
        <v>57.870000000000005</v>
      </c>
      <c r="Q40" s="36">
        <v>25.29</v>
      </c>
      <c r="R40" s="38">
        <v>47.5</v>
      </c>
      <c r="S40" s="38">
        <v>3.72</v>
      </c>
      <c r="T40" s="37">
        <f>SUMPRODUCT(LTA!J40:AN40,LTA!J$101:AN$101,LTA!J$103:AN$103)</f>
        <v>340.51</v>
      </c>
      <c r="U40" s="37">
        <f>SUMPRODUCT(LTA!J40:AN40,LTA!J$102:AN$102,LTA!J$103:AN$103)</f>
        <v>94.3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-349</v>
      </c>
      <c r="AA40" s="75">
        <f>STOA!H40</f>
        <v>579.13</v>
      </c>
      <c r="AB40" s="75">
        <f>-STOA!N40</f>
        <v>0</v>
      </c>
      <c r="AC40">
        <f t="shared" si="0"/>
        <v>23.685888451634995</v>
      </c>
      <c r="AD40">
        <f t="shared" si="1"/>
        <v>2095.106302697021</v>
      </c>
      <c r="AE40">
        <f>'IDT-1'!B40</f>
        <v>0</v>
      </c>
      <c r="AF40" s="24"/>
      <c r="AG40">
        <f t="shared" si="2"/>
        <v>2095.106302697021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13.102579888595718</v>
      </c>
      <c r="F41">
        <f>GT_Spot!P41</f>
        <v>0</v>
      </c>
      <c r="G41">
        <f>PPCL_NG!P41</f>
        <v>41.23</v>
      </c>
      <c r="H41">
        <f>PPCL_Spot!P41</f>
        <v>0</v>
      </c>
      <c r="I41">
        <f>Bawana_NG!P41</f>
        <v>134.60508830183173</v>
      </c>
      <c r="J41">
        <f>Bawana_RLNG!P41</f>
        <v>122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979.90589229305465</v>
      </c>
      <c r="P41" s="36">
        <v>57.870000000000005</v>
      </c>
      <c r="Q41" s="36">
        <v>25.29</v>
      </c>
      <c r="R41" s="38">
        <v>47.5</v>
      </c>
      <c r="S41" s="38">
        <v>3.72</v>
      </c>
      <c r="T41" s="37">
        <f>SUMPRODUCT(LTA!J41:AN41,LTA!J$101:AN$101,LTA!J$103:AN$103)</f>
        <v>366.89</v>
      </c>
      <c r="U41" s="37">
        <f>SUMPRODUCT(LTA!J41:AN41,LTA!J$102:AN$102,LTA!J$103:AN$103)</f>
        <v>94.3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-367</v>
      </c>
      <c r="AA41" s="75">
        <f>STOA!H41</f>
        <v>579.13</v>
      </c>
      <c r="AB41" s="75">
        <f>-STOA!N41</f>
        <v>0</v>
      </c>
      <c r="AC41">
        <f t="shared" si="0"/>
        <v>24.440347305095536</v>
      </c>
      <c r="AD41">
        <f t="shared" si="1"/>
        <v>2148.0158931783862</v>
      </c>
      <c r="AE41">
        <f>'IDT-1'!B41</f>
        <v>0</v>
      </c>
      <c r="AF41" s="24"/>
      <c r="AG41">
        <f t="shared" si="2"/>
        <v>2148.0158931783862</v>
      </c>
      <c r="AI41" s="34">
        <f>PXIL!H41</f>
        <v>0</v>
      </c>
      <c r="AJ41" s="34">
        <f>PXIL!N41</f>
        <v>0</v>
      </c>
      <c r="AK41" s="34">
        <f>RTM_IEX!H41</f>
        <v>62.69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13.102579888595718</v>
      </c>
      <c r="F42">
        <f>GT_Spot!P42</f>
        <v>0</v>
      </c>
      <c r="G42">
        <f>PPCL_NG!P42</f>
        <v>41.23</v>
      </c>
      <c r="H42">
        <f>PPCL_Spot!P42</f>
        <v>0</v>
      </c>
      <c r="I42">
        <f>Bawana_NG!P42</f>
        <v>134.60508830183173</v>
      </c>
      <c r="J42">
        <f>Bawana_RLNG!P42</f>
        <v>122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983.45006747988236</v>
      </c>
      <c r="P42" s="36">
        <v>57.870000000000005</v>
      </c>
      <c r="Q42" s="36">
        <v>25.29</v>
      </c>
      <c r="R42" s="38">
        <v>47.5</v>
      </c>
      <c r="S42" s="38">
        <v>3.72</v>
      </c>
      <c r="T42" s="37">
        <f>SUMPRODUCT(LTA!J42:AN42,LTA!J$101:AN$101,LTA!J$103:AN$103)</f>
        <v>398.83000000000004</v>
      </c>
      <c r="U42" s="37">
        <f>SUMPRODUCT(LTA!J42:AN42,LTA!J$102:AN$102,LTA!J$103:AN$103)</f>
        <v>94.5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-346</v>
      </c>
      <c r="AA42" s="75">
        <f>STOA!H42</f>
        <v>579.13</v>
      </c>
      <c r="AB42" s="75">
        <f>-STOA!N42</f>
        <v>0</v>
      </c>
      <c r="AC42">
        <f t="shared" si="0"/>
        <v>24.408312064442221</v>
      </c>
      <c r="AD42">
        <f t="shared" si="1"/>
        <v>2186.4121036058677</v>
      </c>
      <c r="AE42">
        <f>'IDT-1'!B42</f>
        <v>0</v>
      </c>
      <c r="AF42" s="24"/>
      <c r="AG42">
        <f t="shared" si="2"/>
        <v>2186.4121036058677</v>
      </c>
      <c r="AI42" s="34">
        <f>PXIL!H42</f>
        <v>0</v>
      </c>
      <c r="AJ42" s="34">
        <f>PXIL!N42</f>
        <v>0</v>
      </c>
      <c r="AK42" s="34">
        <f>RTM_IEX!H42</f>
        <v>44.37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13.102579888595718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134.60999999999999</v>
      </c>
      <c r="J43">
        <f>Bawana_RLNG!P43</f>
        <v>122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990.76906914147594</v>
      </c>
      <c r="P43" s="36">
        <v>57.870000000000005</v>
      </c>
      <c r="Q43" s="36">
        <v>25.29</v>
      </c>
      <c r="R43" s="38">
        <v>47.5</v>
      </c>
      <c r="S43" s="38">
        <v>3.72</v>
      </c>
      <c r="T43" s="37">
        <f>SUMPRODUCT(LTA!J43:AN43,LTA!J$101:AN$101,LTA!J$103:AN$103)</f>
        <v>449.99999999999994</v>
      </c>
      <c r="U43" s="37">
        <f>SUMPRODUCT(LTA!J43:AN43,LTA!J$102:AN$102,LTA!J$103:AN$103)</f>
        <v>92.780000000000015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-324</v>
      </c>
      <c r="AA43" s="75">
        <f>STOA!H43</f>
        <v>579.13</v>
      </c>
      <c r="AB43" s="75">
        <f>-STOA!N43</f>
        <v>0</v>
      </c>
      <c r="AC43">
        <f t="shared" si="0"/>
        <v>24.417461359415327</v>
      </c>
      <c r="AD43">
        <f t="shared" si="1"/>
        <v>2207.5768676706562</v>
      </c>
      <c r="AE43">
        <f>'IDT-1'!B43</f>
        <v>0</v>
      </c>
      <c r="AF43" s="24"/>
      <c r="AG43">
        <f t="shared" si="2"/>
        <v>2207.5768676706562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13.102579888595718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134.60999999999999</v>
      </c>
      <c r="J44">
        <f>Bawana_RLNG!P44</f>
        <v>122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989.82776900060276</v>
      </c>
      <c r="P44" s="36">
        <v>57.870000000000005</v>
      </c>
      <c r="Q44" s="36">
        <v>25.29</v>
      </c>
      <c r="R44" s="38">
        <v>47.5</v>
      </c>
      <c r="S44" s="38">
        <v>3.72</v>
      </c>
      <c r="T44" s="37">
        <f>SUMPRODUCT(LTA!J44:AN44,LTA!J$101:AN$101,LTA!J$103:AN$103)</f>
        <v>470.66999999999996</v>
      </c>
      <c r="U44" s="37">
        <f>SUMPRODUCT(LTA!J44:AN44,LTA!J$102:AN$102,LTA!J$103:AN$103)</f>
        <v>98.780000000000015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-298</v>
      </c>
      <c r="AA44" s="75">
        <f>STOA!H44</f>
        <v>579.13</v>
      </c>
      <c r="AB44" s="75">
        <f>-STOA!N44</f>
        <v>0</v>
      </c>
      <c r="AC44">
        <f t="shared" si="0"/>
        <v>24.421803495109764</v>
      </c>
      <c r="AD44">
        <f t="shared" si="1"/>
        <v>2258.3012253940888</v>
      </c>
      <c r="AE44">
        <f>'IDT-1'!B44</f>
        <v>0</v>
      </c>
      <c r="AF44" s="24"/>
      <c r="AG44">
        <f t="shared" si="2"/>
        <v>2258.3012253940888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13.102579888595718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134.60999999999999</v>
      </c>
      <c r="J45">
        <f>Bawana_RLNG!P45</f>
        <v>122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989.90250151580278</v>
      </c>
      <c r="P45" s="36">
        <v>57.870000000000005</v>
      </c>
      <c r="Q45" s="36">
        <v>25.29</v>
      </c>
      <c r="R45" s="38">
        <v>47.5</v>
      </c>
      <c r="S45" s="38">
        <v>3.72</v>
      </c>
      <c r="T45" s="37">
        <f>SUMPRODUCT(LTA!J45:AN45,LTA!J$101:AN$101,LTA!J$103:AN$103)</f>
        <v>496.22</v>
      </c>
      <c r="U45" s="37">
        <f>SUMPRODUCT(LTA!J45:AN45,LTA!J$102:AN$102,LTA!J$103:AN$103)</f>
        <v>97.280000000000015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-287</v>
      </c>
      <c r="AA45" s="75">
        <f>STOA!H45</f>
        <v>579.13</v>
      </c>
      <c r="AB45" s="75">
        <f>-STOA!N45</f>
        <v>0</v>
      </c>
      <c r="AC45">
        <f t="shared" si="0"/>
        <v>25.036947462840104</v>
      </c>
      <c r="AD45">
        <f t="shared" si="1"/>
        <v>2379.120813941558</v>
      </c>
      <c r="AE45">
        <f>'IDT-1'!B45</f>
        <v>0</v>
      </c>
      <c r="AF45" s="24"/>
      <c r="AG45">
        <f t="shared" si="2"/>
        <v>2379.120813941558</v>
      </c>
      <c r="AI45" s="34">
        <f>PXIL!H45</f>
        <v>0</v>
      </c>
      <c r="AJ45" s="34">
        <f>PXIL!N45</f>
        <v>0</v>
      </c>
      <c r="AK45" s="34">
        <f>RTM_IEX!H45</f>
        <v>73.31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13.102579888595718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134.60999999999999</v>
      </c>
      <c r="J46">
        <f>Bawana_RLNG!P46</f>
        <v>122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989.90250151580278</v>
      </c>
      <c r="P46" s="36">
        <v>57.870000000000005</v>
      </c>
      <c r="Q46" s="36">
        <v>25.29</v>
      </c>
      <c r="R46" s="38">
        <v>47.5</v>
      </c>
      <c r="S46" s="38">
        <v>3.72</v>
      </c>
      <c r="T46" s="37">
        <f>SUMPRODUCT(LTA!J46:AN46,LTA!J$101:AN$101,LTA!J$103:AN$103)</f>
        <v>511.10999999999996</v>
      </c>
      <c r="U46" s="37">
        <f>SUMPRODUCT(LTA!J46:AN46,LTA!J$102:AN$102,LTA!J$103:AN$103)</f>
        <v>100.78000000000002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-254</v>
      </c>
      <c r="AA46" s="75">
        <f>STOA!H46</f>
        <v>579.13</v>
      </c>
      <c r="AB46" s="75">
        <f>-STOA!N46</f>
        <v>0</v>
      </c>
      <c r="AC46">
        <f t="shared" si="0"/>
        <v>24.91993925791877</v>
      </c>
      <c r="AD46">
        <f t="shared" si="1"/>
        <v>2431.5878221464795</v>
      </c>
      <c r="AE46">
        <f>'IDT-1'!B46</f>
        <v>0</v>
      </c>
      <c r="AF46" s="24"/>
      <c r="AG46">
        <f t="shared" si="2"/>
        <v>2431.5878221464795</v>
      </c>
      <c r="AI46" s="34">
        <f>PXIL!H46</f>
        <v>0</v>
      </c>
      <c r="AJ46" s="34">
        <f>PXIL!N46</f>
        <v>0</v>
      </c>
      <c r="AK46" s="34">
        <f>RTM_IEX!H46</f>
        <v>74.27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13.102579888595718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134.60999999999999</v>
      </c>
      <c r="J47">
        <f>Bawana_RLNG!P47</f>
        <v>122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977.61926289166252</v>
      </c>
      <c r="P47" s="36">
        <v>57.870000000000005</v>
      </c>
      <c r="Q47" s="36">
        <v>25.29</v>
      </c>
      <c r="R47" s="38">
        <v>47.5</v>
      </c>
      <c r="S47" s="38">
        <v>3.72</v>
      </c>
      <c r="T47" s="37">
        <f>SUMPRODUCT(LTA!J47:AN47,LTA!J$101:AN$101,LTA!J$103:AN$103)</f>
        <v>531.35</v>
      </c>
      <c r="U47" s="37">
        <f>SUMPRODUCT(LTA!J47:AN47,LTA!J$102:AN$102,LTA!J$103:AN$103)</f>
        <v>101.28000000000002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-219</v>
      </c>
      <c r="AA47" s="75">
        <f>STOA!H47</f>
        <v>579.13</v>
      </c>
      <c r="AB47" s="75">
        <f>-STOA!N47</f>
        <v>0</v>
      </c>
      <c r="AC47">
        <f t="shared" si="0"/>
        <v>24.540597533104876</v>
      </c>
      <c r="AD47">
        <f t="shared" si="1"/>
        <v>2457.1039252471533</v>
      </c>
      <c r="AE47">
        <f>'IDT-1'!B47</f>
        <v>0</v>
      </c>
      <c r="AF47" s="24"/>
      <c r="AG47">
        <f t="shared" si="2"/>
        <v>2457.1039252471533</v>
      </c>
      <c r="AI47" s="34">
        <f>PXIL!H47</f>
        <v>0</v>
      </c>
      <c r="AJ47" s="34">
        <f>PXIL!N47</f>
        <v>0</v>
      </c>
      <c r="AK47" s="34">
        <f>RTM_IEX!H47</f>
        <v>55.95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13.102579888595718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134.60999999999999</v>
      </c>
      <c r="J48">
        <f>Bawana_RLNG!P48</f>
        <v>122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977.61926289166252</v>
      </c>
      <c r="P48" s="36">
        <v>57.870000000000005</v>
      </c>
      <c r="Q48" s="36">
        <v>25.29</v>
      </c>
      <c r="R48" s="38">
        <v>47.5</v>
      </c>
      <c r="S48" s="38">
        <v>3.72</v>
      </c>
      <c r="T48" s="37">
        <f>SUMPRODUCT(LTA!J48:AN48,LTA!J$101:AN$101,LTA!J$103:AN$103)</f>
        <v>539.53</v>
      </c>
      <c r="U48" s="37">
        <f>SUMPRODUCT(LTA!J48:AN48,LTA!J$102:AN$102,LTA!J$103:AN$103)</f>
        <v>100.78000000000002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-190</v>
      </c>
      <c r="AA48" s="75">
        <f>STOA!H48</f>
        <v>579.13</v>
      </c>
      <c r="AB48" s="75">
        <f>-STOA!N48</f>
        <v>0</v>
      </c>
      <c r="AC48">
        <f t="shared" si="0"/>
        <v>24.48099395908309</v>
      </c>
      <c r="AD48">
        <f t="shared" si="1"/>
        <v>2508.3135288211752</v>
      </c>
      <c r="AE48">
        <f>'IDT-1'!B48</f>
        <v>0</v>
      </c>
      <c r="AF48" s="24"/>
      <c r="AG48">
        <f t="shared" si="2"/>
        <v>2508.3135288211752</v>
      </c>
      <c r="AI48" s="34">
        <f>PXIL!H48</f>
        <v>0</v>
      </c>
      <c r="AJ48" s="34">
        <f>PXIL!N48</f>
        <v>0</v>
      </c>
      <c r="AK48" s="34">
        <f>RTM_IEX!H48</f>
        <v>70.42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13.102579888595718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134.60999999999999</v>
      </c>
      <c r="J49">
        <f>Bawana_RLNG!P49</f>
        <v>122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906.15707724778804</v>
      </c>
      <c r="P49" s="36">
        <v>57.870000000000005</v>
      </c>
      <c r="Q49" s="36">
        <v>25.29</v>
      </c>
      <c r="R49" s="38">
        <v>47.5</v>
      </c>
      <c r="S49" s="38">
        <v>3.72</v>
      </c>
      <c r="T49" s="37">
        <f>SUMPRODUCT(LTA!J49:AN49,LTA!J$101:AN$101,LTA!J$103:AN$103)</f>
        <v>555.30999999999995</v>
      </c>
      <c r="U49" s="37">
        <f>SUMPRODUCT(LTA!J49:AN49,LTA!J$102:AN$102,LTA!J$103:AN$103)</f>
        <v>110.30000000000001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-121.1</v>
      </c>
      <c r="AA49" s="75">
        <f>STOA!H49</f>
        <v>579.13</v>
      </c>
      <c r="AB49" s="75">
        <f>-STOA!N49</f>
        <v>0</v>
      </c>
      <c r="AC49">
        <f t="shared" si="0"/>
        <v>23.590544832429686</v>
      </c>
      <c r="AD49">
        <f t="shared" si="1"/>
        <v>2541.581792303954</v>
      </c>
      <c r="AE49">
        <f>'IDT-1'!B49</f>
        <v>0</v>
      </c>
      <c r="AF49" s="24"/>
      <c r="AG49">
        <f t="shared" si="2"/>
        <v>2541.581792303954</v>
      </c>
      <c r="AI49" s="34">
        <f>PXIL!H49</f>
        <v>0</v>
      </c>
      <c r="AJ49" s="34">
        <f>PXIL!N49</f>
        <v>0</v>
      </c>
      <c r="AK49" s="34">
        <f>RTM_IEX!H49</f>
        <v>80.06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13.102579888595718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134.60999999999999</v>
      </c>
      <c r="J50">
        <f>Bawana_RLNG!P50</f>
        <v>122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908.495749947788</v>
      </c>
      <c r="P50" s="36">
        <v>57.870000000000012</v>
      </c>
      <c r="Q50" s="36">
        <v>25.29</v>
      </c>
      <c r="R50" s="38">
        <v>47.5</v>
      </c>
      <c r="S50" s="38">
        <v>3.72</v>
      </c>
      <c r="T50" s="37">
        <f>SUMPRODUCT(LTA!J50:AN50,LTA!J$101:AN$101,LTA!J$103:AN$103)</f>
        <v>556.32999999999993</v>
      </c>
      <c r="U50" s="37">
        <f>SUMPRODUCT(LTA!J50:AN50,LTA!J$102:AN$102,LTA!J$103:AN$103)</f>
        <v>109.30000000000001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579.13</v>
      </c>
      <c r="AB50" s="75">
        <f>-STOA!N50</f>
        <v>0</v>
      </c>
      <c r="AC50">
        <f t="shared" si="0"/>
        <v>21.911996482625621</v>
      </c>
      <c r="AD50">
        <f t="shared" si="1"/>
        <v>2586.6590133537584</v>
      </c>
      <c r="AE50">
        <f>'IDT-1'!B50</f>
        <v>0</v>
      </c>
      <c r="AF50" s="24"/>
      <c r="AG50">
        <f t="shared" si="2"/>
        <v>2586.6590133537584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13.102579888595718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134.60999999999999</v>
      </c>
      <c r="J51">
        <f>Bawana_RLNG!P51</f>
        <v>122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913.13191316537655</v>
      </c>
      <c r="P51" s="36">
        <v>57.870000000000012</v>
      </c>
      <c r="Q51" s="36">
        <v>25.29</v>
      </c>
      <c r="R51" s="38">
        <v>47.5</v>
      </c>
      <c r="S51" s="38">
        <v>3.72</v>
      </c>
      <c r="T51" s="37">
        <f>SUMPRODUCT(LTA!J51:AN51,LTA!J$101:AN$101,LTA!J$103:AN$103)</f>
        <v>563.65</v>
      </c>
      <c r="U51" s="37">
        <f>SUMPRODUCT(LTA!J51:AN51,LTA!J$102:AN$102,LTA!J$103:AN$103)</f>
        <v>108.30000000000001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579.13</v>
      </c>
      <c r="AB51" s="75">
        <f>-STOA!N51</f>
        <v>0</v>
      </c>
      <c r="AC51">
        <f t="shared" si="0"/>
        <v>22.247124253653364</v>
      </c>
      <c r="AD51">
        <f t="shared" si="1"/>
        <v>2626.2200488003186</v>
      </c>
      <c r="AE51">
        <f>'IDT-1'!B51</f>
        <v>0</v>
      </c>
      <c r="AF51" s="24"/>
      <c r="AG51">
        <f t="shared" si="2"/>
        <v>2626.2200488003186</v>
      </c>
      <c r="AI51" s="34">
        <f>PXIL!H51</f>
        <v>0</v>
      </c>
      <c r="AJ51" s="34">
        <f>PXIL!N51</f>
        <v>0</v>
      </c>
      <c r="AK51" s="34">
        <f>RTM_IEX!H51</f>
        <v>28.94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13.102579888595718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134.60999999999999</v>
      </c>
      <c r="J52">
        <f>Bawana_RLNG!P52</f>
        <v>122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917.8054413110624</v>
      </c>
      <c r="P52" s="36">
        <v>57.870000000000005</v>
      </c>
      <c r="Q52" s="36">
        <v>25.29</v>
      </c>
      <c r="R52" s="38">
        <v>47.5</v>
      </c>
      <c r="S52" s="38">
        <v>3.72</v>
      </c>
      <c r="T52" s="37">
        <f>SUMPRODUCT(LTA!J52:AN52,LTA!J$101:AN$101,LTA!J$103:AN$103)</f>
        <v>562.32999999999993</v>
      </c>
      <c r="U52" s="37">
        <f>SUMPRODUCT(LTA!J52:AN52,LTA!J$102:AN$102,LTA!J$103:AN$103)</f>
        <v>107.30000000000001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579.13</v>
      </c>
      <c r="AB52" s="75">
        <f>-STOA!N52</f>
        <v>0</v>
      </c>
      <c r="AC52">
        <f t="shared" si="0"/>
        <v>22.550477890077126</v>
      </c>
      <c r="AD52">
        <f t="shared" si="1"/>
        <v>2662.0302233095808</v>
      </c>
      <c r="AE52">
        <f>'IDT-1'!B52</f>
        <v>0</v>
      </c>
      <c r="AF52" s="24"/>
      <c r="AG52">
        <f t="shared" si="2"/>
        <v>2662.0302233095808</v>
      </c>
      <c r="AI52" s="34">
        <f>PXIL!H52</f>
        <v>0</v>
      </c>
      <c r="AJ52" s="34">
        <f>PXIL!N52</f>
        <v>0</v>
      </c>
      <c r="AK52" s="34">
        <f>RTM_IEX!H52</f>
        <v>62.7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13.102579888595718</v>
      </c>
      <c r="F53">
        <f>GT_Spot!P53</f>
        <v>0</v>
      </c>
      <c r="G53">
        <f>PPCL_NG!P53</f>
        <v>40.26</v>
      </c>
      <c r="H53">
        <f>PPCL_Spot!P53</f>
        <v>0</v>
      </c>
      <c r="I53">
        <f>Bawana_NG!P53</f>
        <v>134.60999999999999</v>
      </c>
      <c r="J53">
        <f>Bawana_RLNG!P53</f>
        <v>122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920.20158325046498</v>
      </c>
      <c r="P53" s="36">
        <v>57.870000000000005</v>
      </c>
      <c r="Q53" s="36">
        <v>25.29</v>
      </c>
      <c r="R53" s="38">
        <v>47.5</v>
      </c>
      <c r="S53" s="38">
        <v>3.72</v>
      </c>
      <c r="T53" s="37">
        <f>SUMPRODUCT(LTA!J53:AN53,LTA!J$101:AN$101,LTA!J$103:AN$103)</f>
        <v>565</v>
      </c>
      <c r="U53" s="37">
        <f>SUMPRODUCT(LTA!J53:AN53,LTA!J$102:AN$102,LTA!J$103:AN$103)</f>
        <v>106.30000000000001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579.13</v>
      </c>
      <c r="AB53" s="75">
        <f>-STOA!N53</f>
        <v>0</v>
      </c>
      <c r="AC53">
        <f t="shared" si="0"/>
        <v>22.398983791363673</v>
      </c>
      <c r="AD53">
        <f t="shared" si="1"/>
        <v>2563.8078593476971</v>
      </c>
      <c r="AE53">
        <f>'IDT-1'!B53</f>
        <v>0</v>
      </c>
      <c r="AF53" s="24"/>
      <c r="AG53">
        <f t="shared" si="2"/>
        <v>2563.8078593476971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13.102579888595718</v>
      </c>
      <c r="F54">
        <f>GT_Spot!P54</f>
        <v>0</v>
      </c>
      <c r="G54">
        <f>PPCL_NG!P54</f>
        <v>40.26</v>
      </c>
      <c r="H54">
        <f>PPCL_Spot!P54</f>
        <v>0</v>
      </c>
      <c r="I54">
        <f>Bawana_NG!P54</f>
        <v>134.60999999999999</v>
      </c>
      <c r="J54">
        <f>Bawana_RLNG!P54</f>
        <v>122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924.87511184130221</v>
      </c>
      <c r="P54" s="36">
        <v>57.870000000000005</v>
      </c>
      <c r="Q54" s="36">
        <v>25.29</v>
      </c>
      <c r="R54" s="38">
        <v>47.5</v>
      </c>
      <c r="S54" s="38">
        <v>3.72</v>
      </c>
      <c r="T54" s="37">
        <f>SUMPRODUCT(LTA!J54:AN54,LTA!J$101:AN$101,LTA!J$103:AN$103)</f>
        <v>563.99</v>
      </c>
      <c r="U54" s="37">
        <f>SUMPRODUCT(LTA!J54:AN54,LTA!J$102:AN$102,LTA!J$103:AN$103)</f>
        <v>105.30000000000001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579.13</v>
      </c>
      <c r="AB54" s="75">
        <f>-STOA!N54</f>
        <v>0</v>
      </c>
      <c r="AC54">
        <f t="shared" si="0"/>
        <v>22.294290065653371</v>
      </c>
      <c r="AD54">
        <f t="shared" si="1"/>
        <v>2581.5760816642446</v>
      </c>
      <c r="AE54">
        <f>'IDT-1'!B54</f>
        <v>0</v>
      </c>
      <c r="AF54" s="24"/>
      <c r="AG54">
        <f t="shared" si="2"/>
        <v>2581.5760816642446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-25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11.538053097345133</v>
      </c>
      <c r="F55">
        <f>GT_Spot!P55</f>
        <v>0</v>
      </c>
      <c r="G55">
        <f>PPCL_NG!P55</f>
        <v>40.26</v>
      </c>
      <c r="H55">
        <f>PPCL_Spot!P55</f>
        <v>0</v>
      </c>
      <c r="I55">
        <f>Bawana_NG!P55</f>
        <v>134.60999999999999</v>
      </c>
      <c r="J55">
        <f>Bawana_RLNG!P55</f>
        <v>122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992.52582492576994</v>
      </c>
      <c r="P55" s="36">
        <v>60</v>
      </c>
      <c r="Q55" s="36">
        <v>25.29</v>
      </c>
      <c r="R55" s="38">
        <v>47.5</v>
      </c>
      <c r="S55" s="38">
        <v>3.72</v>
      </c>
      <c r="T55" s="37">
        <f>SUMPRODUCT(LTA!J55:AN55,LTA!J$101:AN$101,LTA!J$103:AN$103)</f>
        <v>553.81999999999994</v>
      </c>
      <c r="U55" s="37">
        <f>SUMPRODUCT(LTA!J55:AN55,LTA!J$102:AN$102,LTA!J$103:AN$103)</f>
        <v>104.30000000000001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579.13</v>
      </c>
      <c r="AB55" s="75">
        <f>-STOA!N55</f>
        <v>0</v>
      </c>
      <c r="AC55">
        <f t="shared" si="0"/>
        <v>23.239391705385295</v>
      </c>
      <c r="AD55">
        <f t="shared" si="1"/>
        <v>2582.6771663177296</v>
      </c>
      <c r="AE55">
        <f>'IDT-1'!B55</f>
        <v>0</v>
      </c>
      <c r="AF55" s="24"/>
      <c r="AG55">
        <f t="shared" si="2"/>
        <v>2582.6771663177296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11.538053097345133</v>
      </c>
      <c r="F56">
        <f>GT_Spot!P56</f>
        <v>0</v>
      </c>
      <c r="G56">
        <f>PPCL_NG!P56</f>
        <v>40.26</v>
      </c>
      <c r="H56">
        <f>PPCL_Spot!P56</f>
        <v>0</v>
      </c>
      <c r="I56">
        <f>Bawana_NG!P56</f>
        <v>134.60999999999999</v>
      </c>
      <c r="J56">
        <f>Bawana_RLNG!P56</f>
        <v>122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1038.0383229493575</v>
      </c>
      <c r="P56" s="36">
        <v>57.870000000000005</v>
      </c>
      <c r="Q56" s="36">
        <v>25.29</v>
      </c>
      <c r="R56" s="38">
        <v>47.5</v>
      </c>
      <c r="S56" s="38">
        <v>3.72</v>
      </c>
      <c r="T56" s="37">
        <f>SUMPRODUCT(LTA!J56:AN56,LTA!J$101:AN$101,LTA!J$103:AN$103)</f>
        <v>552.16</v>
      </c>
      <c r="U56" s="37">
        <f>SUMPRODUCT(LTA!J56:AN56,LTA!J$102:AN$102,LTA!J$103:AN$103)</f>
        <v>104.31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579.13</v>
      </c>
      <c r="AB56" s="75">
        <f>-STOA!N56</f>
        <v>0</v>
      </c>
      <c r="AC56">
        <f t="shared" si="0"/>
        <v>23.674656266032319</v>
      </c>
      <c r="AD56">
        <f t="shared" si="1"/>
        <v>2613.9743997806704</v>
      </c>
      <c r="AE56">
        <f>'IDT-1'!B56</f>
        <v>0</v>
      </c>
      <c r="AF56" s="24"/>
      <c r="AG56">
        <f t="shared" si="2"/>
        <v>2613.9743997806704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11.538053097345133</v>
      </c>
      <c r="F57">
        <f>GT_Spot!P57</f>
        <v>0</v>
      </c>
      <c r="G57">
        <f>PPCL_NG!P57</f>
        <v>40.26</v>
      </c>
      <c r="H57">
        <f>PPCL_Spot!P57</f>
        <v>0</v>
      </c>
      <c r="I57">
        <f>Bawana_NG!P57</f>
        <v>134.60999999999999</v>
      </c>
      <c r="J57">
        <f>Bawana_RLNG!P57</f>
        <v>122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895.8100750832632</v>
      </c>
      <c r="P57" s="36">
        <v>57.870000000000012</v>
      </c>
      <c r="Q57" s="36">
        <v>25.29</v>
      </c>
      <c r="R57" s="38">
        <v>47.5</v>
      </c>
      <c r="S57" s="38">
        <v>3.72</v>
      </c>
      <c r="T57" s="37">
        <f>SUMPRODUCT(LTA!J57:AN57,LTA!J$101:AN$101,LTA!J$103:AN$103)</f>
        <v>543.47</v>
      </c>
      <c r="U57" s="37">
        <f>SUMPRODUCT(LTA!J57:AN57,LTA!J$102:AN$102,LTA!J$103:AN$103)</f>
        <v>96.81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579.13</v>
      </c>
      <c r="AB57" s="75">
        <f>-STOA!N57</f>
        <v>0</v>
      </c>
      <c r="AC57">
        <f t="shared" si="0"/>
        <v>21.889398788717109</v>
      </c>
      <c r="AD57">
        <f t="shared" si="1"/>
        <v>2583.991409391891</v>
      </c>
      <c r="AE57">
        <f>'IDT-1'!B57</f>
        <v>0</v>
      </c>
      <c r="AF57" s="24"/>
      <c r="AG57">
        <f t="shared" si="2"/>
        <v>2583.991409391891</v>
      </c>
      <c r="AI57" s="34">
        <f>PXIL!H57</f>
        <v>0</v>
      </c>
      <c r="AJ57" s="34">
        <f>PXIL!N57</f>
        <v>0</v>
      </c>
      <c r="AK57" s="34">
        <f>RTM_IEX!H57</f>
        <v>36.65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11.538053097345133</v>
      </c>
      <c r="F58">
        <f>GT_Spot!P58</f>
        <v>0</v>
      </c>
      <c r="G58">
        <f>PPCL_NG!P58</f>
        <v>40.26</v>
      </c>
      <c r="H58">
        <f>PPCL_Spot!P58</f>
        <v>0</v>
      </c>
      <c r="I58">
        <f>Bawana_NG!P58</f>
        <v>134.60999999999999</v>
      </c>
      <c r="J58">
        <f>Bawana_RLNG!P58</f>
        <v>122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892.92297831977908</v>
      </c>
      <c r="P58" s="36">
        <v>57.870000000000005</v>
      </c>
      <c r="Q58" s="36">
        <v>17.920000000000002</v>
      </c>
      <c r="R58" s="38">
        <v>47.5</v>
      </c>
      <c r="S58" s="38">
        <v>6.76</v>
      </c>
      <c r="T58" s="37">
        <f>SUMPRODUCT(LTA!J58:AN58,LTA!J$101:AN$101,LTA!J$103:AN$103)</f>
        <v>542.67000000000007</v>
      </c>
      <c r="U58" s="37">
        <f>SUMPRODUCT(LTA!J58:AN58,LTA!J$102:AN$102,LTA!J$103:AN$103)</f>
        <v>96.81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579.13</v>
      </c>
      <c r="AB58" s="75">
        <f>-STOA!N58</f>
        <v>0</v>
      </c>
      <c r="AC58">
        <f t="shared" si="0"/>
        <v>22.121851175903839</v>
      </c>
      <c r="AD58">
        <f t="shared" si="1"/>
        <v>2611.4318602412204</v>
      </c>
      <c r="AE58">
        <f>'IDT-1'!B58</f>
        <v>0</v>
      </c>
      <c r="AF58" s="24"/>
      <c r="AG58">
        <f t="shared" si="2"/>
        <v>2611.4318602412204</v>
      </c>
      <c r="AI58" s="34">
        <f>PXIL!H58</f>
        <v>0</v>
      </c>
      <c r="AJ58" s="34">
        <f>PXIL!N58</f>
        <v>0</v>
      </c>
      <c r="AK58" s="34">
        <f>RTM_IEX!H58</f>
        <v>72.34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11.718046048537646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134.60999999999999</v>
      </c>
      <c r="J59">
        <f>Bawana_RLNG!P59</f>
        <v>122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1058.4685649460844</v>
      </c>
      <c r="P59" s="36">
        <v>112.03000000000002</v>
      </c>
      <c r="Q59" s="36">
        <v>38.22</v>
      </c>
      <c r="R59" s="38">
        <v>47.5</v>
      </c>
      <c r="S59" s="38">
        <v>6.76</v>
      </c>
      <c r="T59" s="37">
        <f>SUMPRODUCT(LTA!J59:AN59,LTA!J$101:AN$101,LTA!J$103:AN$103)</f>
        <v>521.98</v>
      </c>
      <c r="U59" s="37">
        <f>SUMPRODUCT(LTA!J59:AN59,LTA!J$102:AN$102,LTA!J$103:AN$103)</f>
        <v>97.31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579.13</v>
      </c>
      <c r="AB59" s="75">
        <f>-STOA!N59</f>
        <v>0</v>
      </c>
      <c r="AC59">
        <f t="shared" si="0"/>
        <v>23.538222044354825</v>
      </c>
      <c r="AD59">
        <f t="shared" si="1"/>
        <v>2778.631068950267</v>
      </c>
      <c r="AE59">
        <f>'IDT-1'!B59</f>
        <v>0</v>
      </c>
      <c r="AF59" s="24"/>
      <c r="AG59">
        <f t="shared" si="2"/>
        <v>2778.631068950267</v>
      </c>
      <c r="AI59" s="34">
        <f>PXIL!H59</f>
        <v>0</v>
      </c>
      <c r="AJ59" s="34">
        <f>PXIL!N59</f>
        <v>0</v>
      </c>
      <c r="AK59" s="34">
        <f>RTM_IEX!H59</f>
        <v>21.22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11.718046048537646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134.60999999999999</v>
      </c>
      <c r="J60">
        <f>Bawana_RLNG!P60</f>
        <v>122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1063.9451779829715</v>
      </c>
      <c r="P60" s="36">
        <v>115.25484871508381</v>
      </c>
      <c r="Q60" s="36">
        <v>38.22</v>
      </c>
      <c r="R60" s="38">
        <v>47.5</v>
      </c>
      <c r="S60" s="38">
        <v>6.76</v>
      </c>
      <c r="T60" s="37">
        <f>SUMPRODUCT(LTA!J60:AN60,LTA!J$101:AN$101,LTA!J$103:AN$103)</f>
        <v>510.89</v>
      </c>
      <c r="U60" s="37">
        <f>SUMPRODUCT(LTA!J60:AN60,LTA!J$102:AN$102,LTA!J$103:AN$103)</f>
        <v>97.31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579.13</v>
      </c>
      <c r="AB60" s="75">
        <f>-STOA!N60</f>
        <v>0</v>
      </c>
      <c r="AC60">
        <f t="shared" si="0"/>
        <v>24.020478323071384</v>
      </c>
      <c r="AD60">
        <f t="shared" si="1"/>
        <v>2835.5602744235216</v>
      </c>
      <c r="AE60">
        <f>'IDT-1'!B60</f>
        <v>0</v>
      </c>
      <c r="AF60" s="24"/>
      <c r="AG60">
        <f t="shared" si="2"/>
        <v>2835.5602744235216</v>
      </c>
      <c r="AI60" s="34">
        <f>PXIL!H60</f>
        <v>0</v>
      </c>
      <c r="AJ60" s="34">
        <f>PXIL!N60</f>
        <v>0</v>
      </c>
      <c r="AK60" s="34">
        <f>RTM_IEX!H60</f>
        <v>81.02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11.718046048537646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134.60999999999999</v>
      </c>
      <c r="J61">
        <f>Bawana_RLNG!P61</f>
        <v>122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1063.9471564810649</v>
      </c>
      <c r="P61" s="36">
        <v>115.74553691922111</v>
      </c>
      <c r="Q61" s="36">
        <v>38.22</v>
      </c>
      <c r="R61" s="38">
        <v>47.5</v>
      </c>
      <c r="S61" s="38">
        <v>6.76</v>
      </c>
      <c r="T61" s="37">
        <f>SUMPRODUCT(LTA!J61:AN61,LTA!J$101:AN$101,LTA!J$103:AN$103)</f>
        <v>495.94</v>
      </c>
      <c r="U61" s="37">
        <f>SUMPRODUCT(LTA!J61:AN61,LTA!J$102:AN$102,LTA!J$103:AN$103)</f>
        <v>97.31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579.13</v>
      </c>
      <c r="AB61" s="75">
        <f>-STOA!N61</f>
        <v>0</v>
      </c>
      <c r="AC61">
        <f t="shared" si="0"/>
        <v>24.95231272337012</v>
      </c>
      <c r="AD61">
        <f t="shared" si="1"/>
        <v>2945.5611067254536</v>
      </c>
      <c r="AE61">
        <f>'IDT-1'!B61</f>
        <v>0</v>
      </c>
      <c r="AF61" s="24"/>
      <c r="AG61">
        <f t="shared" si="2"/>
        <v>2945.5611067254536</v>
      </c>
      <c r="AI61" s="34">
        <f>PXIL!H61</f>
        <v>0</v>
      </c>
      <c r="AJ61" s="34">
        <f>PXIL!N61</f>
        <v>0</v>
      </c>
      <c r="AK61" s="34">
        <f>RTM_IEX!H61</f>
        <v>206.41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11.718046048537646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134.60999999999999</v>
      </c>
      <c r="J62">
        <f>Bawana_RLNG!P62</f>
        <v>122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1058.4593102473548</v>
      </c>
      <c r="P62" s="36">
        <v>115.74553691922111</v>
      </c>
      <c r="Q62" s="36">
        <v>38.22</v>
      </c>
      <c r="R62" s="38">
        <v>47.5</v>
      </c>
      <c r="S62" s="38">
        <v>6.76</v>
      </c>
      <c r="T62" s="37">
        <f>SUMPRODUCT(LTA!J62:AN62,LTA!J$101:AN$101,LTA!J$103:AN$103)</f>
        <v>465.17999999999995</v>
      </c>
      <c r="U62" s="37">
        <f>SUMPRODUCT(LTA!J62:AN62,LTA!J$102:AN$102,LTA!J$103:AN$103)</f>
        <v>97.31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579.13</v>
      </c>
      <c r="AB62" s="75">
        <f>-STOA!N62</f>
        <v>0</v>
      </c>
      <c r="AC62">
        <f t="shared" si="0"/>
        <v>25.117894815006949</v>
      </c>
      <c r="AD62">
        <f t="shared" si="1"/>
        <v>2965.1076784001066</v>
      </c>
      <c r="AE62">
        <f>'IDT-1'!B62</f>
        <v>0</v>
      </c>
      <c r="AF62" s="24"/>
      <c r="AG62">
        <f t="shared" si="2"/>
        <v>2965.1076784001066</v>
      </c>
      <c r="AI62" s="34">
        <f>PXIL!H62</f>
        <v>0</v>
      </c>
      <c r="AJ62" s="34">
        <f>PXIL!N62</f>
        <v>0</v>
      </c>
      <c r="AK62" s="34">
        <f>RTM_IEX!H62</f>
        <v>262.37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11.718046048537646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134.60999999999999</v>
      </c>
      <c r="J63">
        <f>Bawana_RLNG!P63</f>
        <v>122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1143.4704118000541</v>
      </c>
      <c r="P63" s="36">
        <v>115.74553691922111</v>
      </c>
      <c r="Q63" s="36">
        <v>38.22</v>
      </c>
      <c r="R63" s="38">
        <v>47.5</v>
      </c>
      <c r="S63" s="38">
        <v>6.76</v>
      </c>
      <c r="T63" s="37">
        <f>SUMPRODUCT(LTA!J63:AN63,LTA!J$101:AN$101,LTA!J$103:AN$103)</f>
        <v>438.43999999999994</v>
      </c>
      <c r="U63" s="37">
        <f>SUMPRODUCT(LTA!J63:AN63,LTA!J$102:AN$102,LTA!J$103:AN$103)</f>
        <v>97.31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580.08999999999992</v>
      </c>
      <c r="AB63" s="75">
        <f>-STOA!N63</f>
        <v>0</v>
      </c>
      <c r="AC63">
        <f t="shared" si="0"/>
        <v>24.788960068049626</v>
      </c>
      <c r="AD63">
        <f t="shared" si="1"/>
        <v>2926.2777146997632</v>
      </c>
      <c r="AE63">
        <f>'IDT-1'!B63</f>
        <v>0</v>
      </c>
      <c r="AF63" s="24"/>
      <c r="AG63">
        <f t="shared" si="2"/>
        <v>2926.2777146997632</v>
      </c>
      <c r="AI63" s="34">
        <f>PXIL!H63</f>
        <v>0</v>
      </c>
      <c r="AJ63" s="34">
        <f>PXIL!N63</f>
        <v>0</v>
      </c>
      <c r="AK63" s="34">
        <f>RTM_IEX!H63</f>
        <v>163.98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11.718046048537646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134.60999999999999</v>
      </c>
      <c r="J64">
        <f>Bawana_RLNG!P64</f>
        <v>122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1163.3109146873539</v>
      </c>
      <c r="P64" s="36">
        <v>115.74553691922111</v>
      </c>
      <c r="Q64" s="36">
        <v>38.22</v>
      </c>
      <c r="R64" s="38">
        <v>47.5</v>
      </c>
      <c r="S64" s="38">
        <v>6.76</v>
      </c>
      <c r="T64" s="37">
        <f>SUMPRODUCT(LTA!J64:AN64,LTA!J$101:AN$101,LTA!J$103:AN$103)</f>
        <v>403.84999999999997</v>
      </c>
      <c r="U64" s="37">
        <f>SUMPRODUCT(LTA!J64:AN64,LTA!J$102:AN$102,LTA!J$103:AN$103)</f>
        <v>97.81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580.08999999999992</v>
      </c>
      <c r="AB64" s="75">
        <f>-STOA!N64</f>
        <v>0</v>
      </c>
      <c r="AC64">
        <f t="shared" si="0"/>
        <v>24.766536292302948</v>
      </c>
      <c r="AD64">
        <f t="shared" si="1"/>
        <v>2923.6306413628099</v>
      </c>
      <c r="AE64">
        <f>'IDT-1'!B64</f>
        <v>0</v>
      </c>
      <c r="AF64" s="24"/>
      <c r="AG64">
        <f t="shared" si="2"/>
        <v>2923.6306413628099</v>
      </c>
      <c r="AI64" s="34">
        <f>PXIL!H64</f>
        <v>0</v>
      </c>
      <c r="AJ64" s="34">
        <f>PXIL!N64</f>
        <v>0</v>
      </c>
      <c r="AK64" s="34">
        <f>RTM_IEX!H64</f>
        <v>175.56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11.718046048537646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134.60999999999999</v>
      </c>
      <c r="J65">
        <f>Bawana_RLNG!P65</f>
        <v>122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1172.1644162410219</v>
      </c>
      <c r="P65" s="36">
        <v>115.74553691922111</v>
      </c>
      <c r="Q65" s="36">
        <v>38.22</v>
      </c>
      <c r="R65" s="38">
        <v>47.5</v>
      </c>
      <c r="S65" s="38">
        <v>6.76</v>
      </c>
      <c r="T65" s="37">
        <f>SUMPRODUCT(LTA!J65:AN65,LTA!J$101:AN$101,LTA!J$103:AN$103)</f>
        <v>364.21</v>
      </c>
      <c r="U65" s="37">
        <f>SUMPRODUCT(LTA!J65:AN65,LTA!J$102:AN$102,LTA!J$103:AN$103)</f>
        <v>98.31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580.08999999999992</v>
      </c>
      <c r="AB65" s="75">
        <f>-STOA!N65</f>
        <v>0</v>
      </c>
      <c r="AC65">
        <f t="shared" si="0"/>
        <v>24.074573705353757</v>
      </c>
      <c r="AD65">
        <f t="shared" si="1"/>
        <v>2841.9461055034267</v>
      </c>
      <c r="AE65">
        <f>'IDT-1'!B65</f>
        <v>0</v>
      </c>
      <c r="AF65" s="24"/>
      <c r="AG65">
        <f t="shared" si="2"/>
        <v>2841.9461055034267</v>
      </c>
      <c r="AI65" s="34">
        <f>PXIL!H65</f>
        <v>0</v>
      </c>
      <c r="AJ65" s="34">
        <f>PXIL!N65</f>
        <v>0</v>
      </c>
      <c r="AK65" s="34">
        <f>RTM_IEX!H65</f>
        <v>123.47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11.718046048537646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134.60999999999999</v>
      </c>
      <c r="J66">
        <f>Bawana_RLNG!P66</f>
        <v>122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1183.8644571970819</v>
      </c>
      <c r="P66" s="36">
        <v>115.74553691922111</v>
      </c>
      <c r="Q66" s="36">
        <v>38.22</v>
      </c>
      <c r="R66" s="38">
        <v>47.5</v>
      </c>
      <c r="S66" s="38">
        <v>6.76</v>
      </c>
      <c r="T66" s="37">
        <f>SUMPRODUCT(LTA!J66:AN66,LTA!J$101:AN$101,LTA!J$103:AN$103)</f>
        <v>334.38</v>
      </c>
      <c r="U66" s="37">
        <f>SUMPRODUCT(LTA!J66:AN66,LTA!J$102:AN$102,LTA!J$103:AN$103)</f>
        <v>96.800000000000011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582.02</v>
      </c>
      <c r="AB66" s="75">
        <f>-STOA!N66</f>
        <v>0</v>
      </c>
      <c r="AC66">
        <f t="shared" si="0"/>
        <v>23.293794049384662</v>
      </c>
      <c r="AD66">
        <f t="shared" si="1"/>
        <v>2749.7769261154563</v>
      </c>
      <c r="AE66">
        <f>'IDT-1'!B66</f>
        <v>0</v>
      </c>
      <c r="AF66" s="24"/>
      <c r="AG66">
        <f t="shared" si="2"/>
        <v>2749.7769261154563</v>
      </c>
      <c r="AI66" s="34">
        <f>PXIL!H66</f>
        <v>0</v>
      </c>
      <c r="AJ66" s="34">
        <f>PXIL!N66</f>
        <v>0</v>
      </c>
      <c r="AK66" s="34">
        <f>RTM_IEX!H66</f>
        <v>48.23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11.718046048537646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134.60999999999999</v>
      </c>
      <c r="J67">
        <f>Bawana_RLNG!P67</f>
        <v>122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1274.8746305338764</v>
      </c>
      <c r="P67" s="36">
        <v>115.74553691922111</v>
      </c>
      <c r="Q67" s="36">
        <v>38.22</v>
      </c>
      <c r="R67" s="38">
        <v>47.5</v>
      </c>
      <c r="S67" s="38">
        <v>6.76</v>
      </c>
      <c r="T67" s="37">
        <f>SUMPRODUCT(LTA!J67:AN67,LTA!J$101:AN$101,LTA!J$103:AN$103)</f>
        <v>302.41999999999996</v>
      </c>
      <c r="U67" s="37">
        <f>SUMPRODUCT(LTA!J67:AN67,LTA!J$102:AN$102,LTA!J$103:AN$103)</f>
        <v>98.300000000000011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581.89</v>
      </c>
      <c r="AB67" s="75">
        <f>-STOA!N67</f>
        <v>0</v>
      </c>
      <c r="AC67">
        <f t="shared" si="0"/>
        <v>24.068695505413732</v>
      </c>
      <c r="AD67">
        <f t="shared" si="1"/>
        <v>2841.2521979962212</v>
      </c>
      <c r="AE67">
        <f>'IDT-1'!B67</f>
        <v>0</v>
      </c>
      <c r="AF67" s="24"/>
      <c r="AG67">
        <f t="shared" si="2"/>
        <v>2841.2521979962212</v>
      </c>
      <c r="AI67" s="34">
        <f>PXIL!H67</f>
        <v>0</v>
      </c>
      <c r="AJ67" s="34">
        <f>PXIL!N67</f>
        <v>0</v>
      </c>
      <c r="AK67" s="34">
        <f>RTM_IEX!H67</f>
        <v>80.06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11.718046048537646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134.60999999999999</v>
      </c>
      <c r="J68">
        <f>Bawana_RLNG!P68</f>
        <v>122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1301.6593664536322</v>
      </c>
      <c r="P68" s="36">
        <v>115.74553691922111</v>
      </c>
      <c r="Q68" s="36">
        <v>38.22</v>
      </c>
      <c r="R68" s="38">
        <v>47.5</v>
      </c>
      <c r="S68" s="38">
        <v>6.76</v>
      </c>
      <c r="T68" s="37">
        <f>SUMPRODUCT(LTA!J68:AN68,LTA!J$101:AN$101,LTA!J$103:AN$103)</f>
        <v>276.88</v>
      </c>
      <c r="U68" s="37">
        <f>SUMPRODUCT(LTA!J68:AN68,LTA!J$102:AN$102,LTA!J$103:AN$103)</f>
        <v>98.800000000000011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581.89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23.888891287139682</v>
      </c>
      <c r="AD68">
        <f t="shared" ref="AD68:AD98" si="4">SUM(B68:AB68,AI68:AV68)-AC68</f>
        <v>2820.026738134251</v>
      </c>
      <c r="AE68">
        <f>'IDT-1'!B68</f>
        <v>0</v>
      </c>
      <c r="AF68" s="24"/>
      <c r="AG68">
        <f t="shared" ref="AG68:AG98" si="5">SUM(AD68:AF68)</f>
        <v>2820.026738134251</v>
      </c>
      <c r="AI68" s="34">
        <f>PXIL!H68</f>
        <v>0</v>
      </c>
      <c r="AJ68" s="34">
        <f>PXIL!N68</f>
        <v>0</v>
      </c>
      <c r="AK68" s="34">
        <f>RTM_IEX!H68</f>
        <v>56.91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11.718046048537646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134.60999999999999</v>
      </c>
      <c r="J69">
        <f>Bawana_RLNG!P69</f>
        <v>122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1294.7601153194746</v>
      </c>
      <c r="P69" s="36">
        <v>115.74553691922111</v>
      </c>
      <c r="Q69" s="36">
        <v>38.22</v>
      </c>
      <c r="R69" s="38">
        <v>47.5</v>
      </c>
      <c r="S69" s="38">
        <v>6.76</v>
      </c>
      <c r="T69" s="37">
        <f>SUMPRODUCT(LTA!J69:AN69,LTA!J$101:AN$101,LTA!J$103:AN$103)</f>
        <v>266.89999999999998</v>
      </c>
      <c r="U69" s="37">
        <f>SUMPRODUCT(LTA!J69:AN69,LTA!J$102:AN$102,LTA!J$103:AN$103)</f>
        <v>99.800000000000011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581.89</v>
      </c>
      <c r="AB69" s="75">
        <f>-STOA!N69</f>
        <v>0</v>
      </c>
      <c r="AC69">
        <f t="shared" si="3"/>
        <v>23.512409577612758</v>
      </c>
      <c r="AD69">
        <f t="shared" si="4"/>
        <v>2775.5839687096204</v>
      </c>
      <c r="AE69">
        <f>'IDT-1'!B69</f>
        <v>0</v>
      </c>
      <c r="AF69" s="24"/>
      <c r="AG69">
        <f t="shared" si="5"/>
        <v>2775.5839687096204</v>
      </c>
      <c r="AI69" s="34">
        <f>PXIL!H69</f>
        <v>0</v>
      </c>
      <c r="AJ69" s="34">
        <f>PXIL!N69</f>
        <v>0</v>
      </c>
      <c r="AK69" s="34">
        <f>RTM_IEX!H69</f>
        <v>27.97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11.718046048537646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134.60999999999999</v>
      </c>
      <c r="J70">
        <f>Bawana_RLNG!P70</f>
        <v>122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1301.6594008178986</v>
      </c>
      <c r="P70" s="36">
        <v>115.74553691922111</v>
      </c>
      <c r="Q70" s="36">
        <v>38.22</v>
      </c>
      <c r="R70" s="38">
        <v>43.99</v>
      </c>
      <c r="S70" s="38">
        <v>6.76</v>
      </c>
      <c r="T70" s="37">
        <f>SUMPRODUCT(LTA!J70:AN70,LTA!J$101:AN$101,LTA!J$103:AN$103)</f>
        <v>248.57000000000002</v>
      </c>
      <c r="U70" s="37">
        <f>SUMPRODUCT(LTA!J70:AN70,LTA!J$102:AN$102,LTA!J$103:AN$103)</f>
        <v>100.80000000000001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581.89</v>
      </c>
      <c r="AB70" s="75">
        <f>-STOA!N70</f>
        <v>0</v>
      </c>
      <c r="AC70">
        <f t="shared" si="3"/>
        <v>23.265695575799523</v>
      </c>
      <c r="AD70">
        <f t="shared" si="4"/>
        <v>2746.4599682098583</v>
      </c>
      <c r="AE70">
        <f>'IDT-1'!B70</f>
        <v>0</v>
      </c>
      <c r="AF70" s="24"/>
      <c r="AG70">
        <f t="shared" si="5"/>
        <v>2746.4599682098583</v>
      </c>
      <c r="AI70" s="34">
        <f>PXIL!H70</f>
        <v>0</v>
      </c>
      <c r="AJ70" s="34">
        <f>PXIL!N70</f>
        <v>0</v>
      </c>
      <c r="AK70" s="34">
        <f>RTM_IEX!H70</f>
        <v>12.54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11.718046048537646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134.60999999999999</v>
      </c>
      <c r="J71">
        <f>Bawana_RLNG!P71</f>
        <v>122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1301.6594008178986</v>
      </c>
      <c r="P71" s="36">
        <v>115.74553691922111</v>
      </c>
      <c r="Q71" s="36">
        <v>38.22</v>
      </c>
      <c r="R71" s="38">
        <v>35.844798500468599</v>
      </c>
      <c r="S71" s="38">
        <v>6.76</v>
      </c>
      <c r="T71" s="37">
        <f>SUMPRODUCT(LTA!J71:AN71,LTA!J$101:AN$101,LTA!J$103:AN$103)</f>
        <v>188.2</v>
      </c>
      <c r="U71" s="37">
        <f>SUMPRODUCT(LTA!J71:AN71,LTA!J$102:AN$102,LTA!J$103:AN$103)</f>
        <v>98.300000000000011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581.89</v>
      </c>
      <c r="AB71" s="75">
        <f>-STOA!N71</f>
        <v>0</v>
      </c>
      <c r="AC71">
        <f t="shared" si="3"/>
        <v>22.96089988320346</v>
      </c>
      <c r="AD71">
        <f t="shared" si="4"/>
        <v>2710.4795624029225</v>
      </c>
      <c r="AE71">
        <f>'IDT-1'!B71</f>
        <v>0</v>
      </c>
      <c r="AF71" s="24"/>
      <c r="AG71">
        <f t="shared" si="5"/>
        <v>2710.4795624029225</v>
      </c>
      <c r="AI71" s="34">
        <f>PXIL!H71</f>
        <v>0</v>
      </c>
      <c r="AJ71" s="34">
        <f>PXIL!N71</f>
        <v>0</v>
      </c>
      <c r="AK71" s="34">
        <f>RTM_IEX!H71</f>
        <v>47.27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11.718046048537646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134.60999999999999</v>
      </c>
      <c r="J72">
        <f>Bawana_RLNG!P72</f>
        <v>122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1302.7813695343543</v>
      </c>
      <c r="P72" s="36">
        <v>115.74553691922111</v>
      </c>
      <c r="Q72" s="36">
        <v>38.22</v>
      </c>
      <c r="R72" s="38">
        <v>25.310000000000002</v>
      </c>
      <c r="S72" s="38">
        <v>6.76</v>
      </c>
      <c r="T72" s="37">
        <f>SUMPRODUCT(LTA!J72:AN72,LTA!J$101:AN$101,LTA!J$103:AN$103)</f>
        <v>156.62</v>
      </c>
      <c r="U72" s="37">
        <f>SUMPRODUCT(LTA!J72:AN72,LTA!J$102:AN$102,LTA!J$103:AN$103)</f>
        <v>98.300000000000011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581.89</v>
      </c>
      <c r="AB72" s="75">
        <f>-STOA!N72</f>
        <v>0</v>
      </c>
      <c r="AC72">
        <f t="shared" si="3"/>
        <v>22.648900113017749</v>
      </c>
      <c r="AD72">
        <f t="shared" si="4"/>
        <v>2673.6487323890956</v>
      </c>
      <c r="AE72">
        <f>'IDT-1'!B72</f>
        <v>0</v>
      </c>
      <c r="AF72" s="24"/>
      <c r="AG72">
        <f t="shared" si="5"/>
        <v>2673.6487323890956</v>
      </c>
      <c r="AI72" s="34">
        <f>PXIL!H72</f>
        <v>0</v>
      </c>
      <c r="AJ72" s="34">
        <f>PXIL!N72</f>
        <v>0</v>
      </c>
      <c r="AK72" s="34">
        <f>RTM_IEX!H72</f>
        <v>51.12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11.718046048537646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134.60999999999999</v>
      </c>
      <c r="J73">
        <f>Bawana_RLNG!P73</f>
        <v>122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1310.2875466953951</v>
      </c>
      <c r="P73" s="36">
        <v>115.74553691922111</v>
      </c>
      <c r="Q73" s="36">
        <v>38.425024192493794</v>
      </c>
      <c r="R73" s="38">
        <v>16.805202625570775</v>
      </c>
      <c r="S73" s="38">
        <v>6.76</v>
      </c>
      <c r="T73" s="37">
        <f>SUMPRODUCT(LTA!J73:AN73,LTA!J$101:AN$101,LTA!J$103:AN$103)</f>
        <v>125.50999999999999</v>
      </c>
      <c r="U73" s="37">
        <f>SUMPRODUCT(LTA!J73:AN73,LTA!J$102:AN$102,LTA!J$103:AN$103)</f>
        <v>99.800000000000011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581.89</v>
      </c>
      <c r="AB73" s="75">
        <f>-STOA!N73</f>
        <v>0</v>
      </c>
      <c r="AC73">
        <f t="shared" si="3"/>
        <v>22.369233906442233</v>
      </c>
      <c r="AD73">
        <f t="shared" si="4"/>
        <v>2640.6348025747761</v>
      </c>
      <c r="AE73">
        <f>'IDT-1'!B73</f>
        <v>0</v>
      </c>
      <c r="AF73" s="24"/>
      <c r="AG73">
        <f t="shared" si="5"/>
        <v>2640.6348025747761</v>
      </c>
      <c r="AI73" s="34">
        <f>PXIL!H73</f>
        <v>0</v>
      </c>
      <c r="AJ73" s="34">
        <f>PXIL!N73</f>
        <v>0</v>
      </c>
      <c r="AK73" s="34">
        <f>RTM_IEX!H73</f>
        <v>48.23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11.718046048537646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134.60999999999999</v>
      </c>
      <c r="J74">
        <f>Bawana_RLNG!P74</f>
        <v>122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1310.2875466953951</v>
      </c>
      <c r="P74" s="36">
        <v>115.74553691922111</v>
      </c>
      <c r="Q74" s="36">
        <v>38.425024192493794</v>
      </c>
      <c r="R74" s="38">
        <v>11.13</v>
      </c>
      <c r="S74" s="38">
        <v>6.76</v>
      </c>
      <c r="T74" s="37">
        <f>SUMPRODUCT(LTA!J74:AN74,LTA!J$101:AN$101,LTA!J$103:AN$103)</f>
        <v>102.84</v>
      </c>
      <c r="U74" s="37">
        <f>SUMPRODUCT(LTA!J74:AN74,LTA!J$102:AN$102,LTA!J$103:AN$103)</f>
        <v>99.800000000000011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581.89</v>
      </c>
      <c r="AB74" s="75">
        <f>-STOA!N74</f>
        <v>0</v>
      </c>
      <c r="AC74">
        <f t="shared" si="3"/>
        <v>22.114922204387437</v>
      </c>
      <c r="AD74">
        <f t="shared" si="4"/>
        <v>2610.6139116512604</v>
      </c>
      <c r="AE74">
        <f>'IDT-1'!B74</f>
        <v>0</v>
      </c>
      <c r="AF74" s="24"/>
      <c r="AG74">
        <f t="shared" si="5"/>
        <v>2610.6139116512604</v>
      </c>
      <c r="AI74" s="34">
        <f>PXIL!H74</f>
        <v>0</v>
      </c>
      <c r="AJ74" s="34">
        <f>PXIL!N74</f>
        <v>0</v>
      </c>
      <c r="AK74" s="34">
        <f>RTM_IEX!H74</f>
        <v>46.3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11.826882389545737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134.60999999999999</v>
      </c>
      <c r="J75">
        <f>Bawana_RLNG!P75</f>
        <v>122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1311.8356496205599</v>
      </c>
      <c r="P75" s="36">
        <v>115.74553691922111</v>
      </c>
      <c r="Q75" s="36">
        <v>38.22</v>
      </c>
      <c r="R75" s="38">
        <v>0</v>
      </c>
      <c r="S75" s="38">
        <v>6.76</v>
      </c>
      <c r="T75" s="37">
        <f>SUMPRODUCT(LTA!J75:AN75,LTA!J$101:AN$101,LTA!J$103:AN$103)</f>
        <v>83.18</v>
      </c>
      <c r="U75" s="37">
        <f>SUMPRODUCT(LTA!J75:AN75,LTA!J$102:AN$102,LTA!J$103:AN$103)</f>
        <v>99.29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571.13000000000011</v>
      </c>
      <c r="AB75" s="75">
        <f>-STOA!N75</f>
        <v>0</v>
      </c>
      <c r="AC75">
        <f t="shared" si="3"/>
        <v>21.384894291006347</v>
      </c>
      <c r="AD75">
        <f t="shared" si="4"/>
        <v>2524.435854638321</v>
      </c>
      <c r="AE75">
        <f>'IDT-1'!B75</f>
        <v>0</v>
      </c>
      <c r="AF75" s="24"/>
      <c r="AG75">
        <f t="shared" si="5"/>
        <v>2524.435854638321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11.826882389545737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134.60999999999999</v>
      </c>
      <c r="J76">
        <f>Bawana_RLNG!P76</f>
        <v>122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1335.7459004879354</v>
      </c>
      <c r="P76" s="36">
        <v>115.74553691922111</v>
      </c>
      <c r="Q76" s="36">
        <v>38.22</v>
      </c>
      <c r="R76" s="38">
        <v>0</v>
      </c>
      <c r="S76" s="38">
        <v>6.76</v>
      </c>
      <c r="T76" s="37">
        <f>SUMPRODUCT(LTA!J76:AN76,LTA!J$101:AN$101,LTA!J$103:AN$103)</f>
        <v>69.77000000000001</v>
      </c>
      <c r="U76" s="37">
        <f>SUMPRODUCT(LTA!J76:AN76,LTA!J$102:AN$102,LTA!J$103:AN$103)</f>
        <v>99.29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571.13000000000011</v>
      </c>
      <c r="AB76" s="75">
        <f>-STOA!N76</f>
        <v>0</v>
      </c>
      <c r="AC76">
        <f t="shared" si="3"/>
        <v>21.574750290990966</v>
      </c>
      <c r="AD76">
        <f t="shared" si="4"/>
        <v>2522.7462495057116</v>
      </c>
      <c r="AE76">
        <f>'IDT-1'!B76</f>
        <v>0</v>
      </c>
      <c r="AF76" s="24"/>
      <c r="AG76">
        <f t="shared" si="5"/>
        <v>2522.7462495057116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11.826882389545737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134.60999999999999</v>
      </c>
      <c r="J77">
        <f>Bawana_RLNG!P77</f>
        <v>122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1345.0735210478072</v>
      </c>
      <c r="P77" s="36">
        <v>115.74553691922111</v>
      </c>
      <c r="Q77" s="36">
        <v>38.22</v>
      </c>
      <c r="R77" s="38">
        <v>0</v>
      </c>
      <c r="S77" s="38">
        <v>6.76</v>
      </c>
      <c r="T77" s="37">
        <f>SUMPRODUCT(LTA!J77:AN77,LTA!J$101:AN$101,LTA!J$103:AN$103)</f>
        <v>58.519999999999996</v>
      </c>
      <c r="U77" s="37">
        <f>SUMPRODUCT(LTA!J77:AN77,LTA!J$102:AN$102,LTA!J$103:AN$103)</f>
        <v>99.79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571.13000000000011</v>
      </c>
      <c r="AB77" s="75">
        <f>-STOA!N77</f>
        <v>0</v>
      </c>
      <c r="AC77">
        <f t="shared" si="3"/>
        <v>21.501636410995221</v>
      </c>
      <c r="AD77">
        <f t="shared" si="4"/>
        <v>2538.2169839455792</v>
      </c>
      <c r="AE77">
        <f>'IDT-1'!B77</f>
        <v>0</v>
      </c>
      <c r="AF77" s="24"/>
      <c r="AG77">
        <f t="shared" si="5"/>
        <v>2538.2169839455792</v>
      </c>
      <c r="AI77" s="34">
        <f>PXIL!H77</f>
        <v>0</v>
      </c>
      <c r="AJ77" s="34">
        <f>PXIL!N77</f>
        <v>0</v>
      </c>
      <c r="AK77" s="34">
        <f>RTM_IEX!H77</f>
        <v>4.82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11.826882389545737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134.60999999999999</v>
      </c>
      <c r="J78">
        <f>Bawana_RLNG!P78</f>
        <v>122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1353.2459516651775</v>
      </c>
      <c r="P78" s="36">
        <v>115.74553691922111</v>
      </c>
      <c r="Q78" s="36">
        <v>38.22</v>
      </c>
      <c r="R78" s="38">
        <v>0</v>
      </c>
      <c r="S78" s="38">
        <v>6.76</v>
      </c>
      <c r="T78" s="37">
        <f>SUMPRODUCT(LTA!J78:AN78,LTA!J$101:AN$101,LTA!J$103:AN$103)</f>
        <v>47.24</v>
      </c>
      <c r="U78" s="37">
        <f>SUMPRODUCT(LTA!J78:AN78,LTA!J$102:AN$102,LTA!J$103:AN$103)</f>
        <v>99.79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571.13000000000011</v>
      </c>
      <c r="AB78" s="75">
        <f>-STOA!N78</f>
        <v>0</v>
      </c>
      <c r="AC78">
        <f t="shared" si="3"/>
        <v>21.597164828181135</v>
      </c>
      <c r="AD78">
        <f t="shared" si="4"/>
        <v>2549.4938861457636</v>
      </c>
      <c r="AE78">
        <f>'IDT-1'!B78</f>
        <v>0</v>
      </c>
      <c r="AF78" s="24"/>
      <c r="AG78">
        <f t="shared" si="5"/>
        <v>2549.4938861457636</v>
      </c>
      <c r="AI78" s="34">
        <f>PXIL!H78</f>
        <v>0</v>
      </c>
      <c r="AJ78" s="34">
        <f>PXIL!N78</f>
        <v>0</v>
      </c>
      <c r="AK78" s="34">
        <f>RTM_IEX!H78</f>
        <v>19.3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11.826882389545737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134.60508830183173</v>
      </c>
      <c r="J79">
        <f>Bawana_RLNG!P79</f>
        <v>150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1357.0614030569311</v>
      </c>
      <c r="P79" s="36">
        <v>115.74553691922111</v>
      </c>
      <c r="Q79" s="36">
        <v>38.22</v>
      </c>
      <c r="R79" s="38">
        <v>0</v>
      </c>
      <c r="S79" s="38">
        <v>6.75</v>
      </c>
      <c r="T79" s="37">
        <f>SUMPRODUCT(LTA!J79:AN79,LTA!J$101:AN$101,LTA!J$103:AN$103)</f>
        <v>39.82</v>
      </c>
      <c r="U79" s="37">
        <f>SUMPRODUCT(LTA!J79:AN79,LTA!J$102:AN$102,LTA!J$103:AN$103)</f>
        <v>100.29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630.44000000000005</v>
      </c>
      <c r="AB79" s="75">
        <f>-STOA!N79</f>
        <v>0</v>
      </c>
      <c r="AC79">
        <f t="shared" si="3"/>
        <v>22.565803247851701</v>
      </c>
      <c r="AD79">
        <f t="shared" si="4"/>
        <v>2563.4157874196781</v>
      </c>
      <c r="AE79">
        <f>'IDT-1'!B79</f>
        <v>0</v>
      </c>
      <c r="AF79" s="24"/>
      <c r="AG79">
        <f t="shared" si="5"/>
        <v>2563.4157874196781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11.826882389545737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134.60508830183173</v>
      </c>
      <c r="J80">
        <f>Bawana_RLNG!P80</f>
        <v>180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1350.1686947018918</v>
      </c>
      <c r="P80" s="36">
        <v>115.74553691922111</v>
      </c>
      <c r="Q80" s="36">
        <v>38.22</v>
      </c>
      <c r="R80" s="38">
        <v>0</v>
      </c>
      <c r="S80" s="38">
        <v>6.75</v>
      </c>
      <c r="T80" s="37">
        <f>SUMPRODUCT(LTA!J80:AN80,LTA!J$101:AN$101,LTA!J$103:AN$103)</f>
        <v>34</v>
      </c>
      <c r="U80" s="37">
        <f>SUMPRODUCT(LTA!J80:AN80,LTA!J$102:AN$102,LTA!J$103:AN$103)</f>
        <v>101.30000000000001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630.44000000000005</v>
      </c>
      <c r="AB80" s="75">
        <f>-STOA!N80</f>
        <v>0</v>
      </c>
      <c r="AC80">
        <f t="shared" si="3"/>
        <v>22.583961974071148</v>
      </c>
      <c r="AD80">
        <f t="shared" si="4"/>
        <v>2597.6949203384193</v>
      </c>
      <c r="AE80">
        <f>'IDT-1'!B80</f>
        <v>0</v>
      </c>
      <c r="AF80" s="24"/>
      <c r="AG80">
        <f t="shared" si="5"/>
        <v>2597.6949203384193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-34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11.826882389545737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103.95593922112417</v>
      </c>
      <c r="J81">
        <f>Bawana_RLNG!P81</f>
        <v>200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1353.3201636850176</v>
      </c>
      <c r="P81" s="36">
        <v>115.74553691922111</v>
      </c>
      <c r="Q81" s="36">
        <v>38.22</v>
      </c>
      <c r="R81" s="38">
        <v>0</v>
      </c>
      <c r="S81" s="38">
        <v>6.75</v>
      </c>
      <c r="T81" s="37">
        <f>SUMPRODUCT(LTA!J81:AN81,LTA!J$101:AN$101,LTA!J$103:AN$103)</f>
        <v>30.849999999999998</v>
      </c>
      <c r="U81" s="37">
        <f>SUMPRODUCT(LTA!J81:AN81,LTA!J$102:AN$102,LTA!J$103:AN$103)</f>
        <v>102.30000000000001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630.44000000000005</v>
      </c>
      <c r="AB81" s="75">
        <f>-STOA!N81</f>
        <v>0</v>
      </c>
      <c r="AC81">
        <f t="shared" si="3"/>
        <v>22.350440622203458</v>
      </c>
      <c r="AD81">
        <f t="shared" si="4"/>
        <v>2606.2807615927049</v>
      </c>
      <c r="AE81">
        <f>'IDT-1'!B81</f>
        <v>18</v>
      </c>
      <c r="AF81" s="24"/>
      <c r="AG81">
        <f t="shared" si="5"/>
        <v>2624.2807615927049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-16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11.826882389545737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103.95593922112417</v>
      </c>
      <c r="J82">
        <f>Bawana_RLNG!P82</f>
        <v>247.58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1329.4792246302397</v>
      </c>
      <c r="P82" s="36">
        <v>115.74553691922111</v>
      </c>
      <c r="Q82" s="36">
        <v>38.22</v>
      </c>
      <c r="R82" s="38">
        <v>0</v>
      </c>
      <c r="S82" s="38">
        <v>6.75</v>
      </c>
      <c r="T82" s="37">
        <f>SUMPRODUCT(LTA!J82:AN82,LTA!J$101:AN$101,LTA!J$103:AN$103)</f>
        <v>29.95</v>
      </c>
      <c r="U82" s="37">
        <f>SUMPRODUCT(LTA!J82:AN82,LTA!J$102:AN$102,LTA!J$103:AN$103)</f>
        <v>102.80000000000001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630.44000000000005</v>
      </c>
      <c r="AB82" s="75">
        <f>-STOA!N82</f>
        <v>0</v>
      </c>
      <c r="AC82">
        <f t="shared" si="3"/>
        <v>22.665084942291774</v>
      </c>
      <c r="AD82">
        <f t="shared" si="4"/>
        <v>2615.3051782178395</v>
      </c>
      <c r="AE82">
        <f>'IDT-1'!B82</f>
        <v>60</v>
      </c>
      <c r="AF82" s="24"/>
      <c r="AG82">
        <f t="shared" si="5"/>
        <v>2675.3051782178395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11.826882389545737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99.606109136361866</v>
      </c>
      <c r="J83">
        <f>Bawana_RLNG!P83</f>
        <v>247.58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1329.3732462028481</v>
      </c>
      <c r="P83" s="36">
        <v>115.74553691922111</v>
      </c>
      <c r="Q83" s="36">
        <v>38.22</v>
      </c>
      <c r="R83" s="38">
        <v>0</v>
      </c>
      <c r="S83" s="38">
        <v>6.75</v>
      </c>
      <c r="T83" s="37">
        <f>SUMPRODUCT(LTA!J83:AN83,LTA!J$101:AN$101,LTA!J$103:AN$103)</f>
        <v>30.42</v>
      </c>
      <c r="U83" s="37">
        <f>SUMPRODUCT(LTA!J83:AN83,LTA!J$102:AN$102,LTA!J$103:AN$103)</f>
        <v>102.30000000000001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775.18000000000006</v>
      </c>
      <c r="AB83" s="75">
        <f>-STOA!N83</f>
        <v>0</v>
      </c>
      <c r="AC83">
        <f t="shared" si="3"/>
        <v>24.54632624195547</v>
      </c>
      <c r="AD83">
        <f t="shared" si="4"/>
        <v>2670.6781284060216</v>
      </c>
      <c r="AE83">
        <f>'IDT-1'!B83</f>
        <v>0</v>
      </c>
      <c r="AF83" s="24"/>
      <c r="AG83">
        <f t="shared" si="5"/>
        <v>2670.6781284060216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-113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11.826882389545737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99.606109136361866</v>
      </c>
      <c r="J84">
        <f>Bawana_RLNG!P84</f>
        <v>247.58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1329.3732462028481</v>
      </c>
      <c r="P84" s="36">
        <v>115.74553691922111</v>
      </c>
      <c r="Q84" s="36">
        <v>38.22</v>
      </c>
      <c r="R84" s="38">
        <v>0</v>
      </c>
      <c r="S84" s="38">
        <v>6.75</v>
      </c>
      <c r="T84" s="37">
        <f>SUMPRODUCT(LTA!J84:AN84,LTA!J$101:AN$101,LTA!J$103:AN$103)</f>
        <v>31.57</v>
      </c>
      <c r="U84" s="37">
        <f>SUMPRODUCT(LTA!J84:AN84,LTA!J$102:AN$102,LTA!J$103:AN$103)</f>
        <v>103.30000000000001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775.18000000000006</v>
      </c>
      <c r="AB84" s="75">
        <f>-STOA!N84</f>
        <v>0</v>
      </c>
      <c r="AC84">
        <f t="shared" si="3"/>
        <v>24.505088137881245</v>
      </c>
      <c r="AD84">
        <f t="shared" si="4"/>
        <v>2679.8693665100959</v>
      </c>
      <c r="AE84">
        <f>'IDT-1'!B84</f>
        <v>35</v>
      </c>
      <c r="AF84" s="24"/>
      <c r="AG84">
        <f t="shared" si="5"/>
        <v>2714.8693665100959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11.826882389545737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99.606109136361866</v>
      </c>
      <c r="J85">
        <f>Bawana_RLNG!P85</f>
        <v>247.58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1323.754066606999</v>
      </c>
      <c r="P85" s="36">
        <v>115.74553691922111</v>
      </c>
      <c r="Q85" s="36">
        <v>38.22</v>
      </c>
      <c r="R85" s="38">
        <v>0</v>
      </c>
      <c r="S85" s="38">
        <v>6.75</v>
      </c>
      <c r="T85" s="37">
        <f>SUMPRODUCT(LTA!J85:AN85,LTA!J$101:AN$101,LTA!J$103:AN$103)</f>
        <v>31.47</v>
      </c>
      <c r="U85" s="37">
        <f>SUMPRODUCT(LTA!J85:AN85,LTA!J$102:AN$102,LTA!J$103:AN$103)</f>
        <v>103.80000000000001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19.41</v>
      </c>
      <c r="Z85" s="34">
        <f>IEX!N85</f>
        <v>0</v>
      </c>
      <c r="AA85" s="75">
        <f>STOA!H85</f>
        <v>775.18000000000006</v>
      </c>
      <c r="AB85" s="75">
        <f>-STOA!N85</f>
        <v>0</v>
      </c>
      <c r="AC85">
        <f t="shared" si="3"/>
        <v>24.124492723507657</v>
      </c>
      <c r="AD85">
        <f t="shared" si="4"/>
        <v>2753.4407823286201</v>
      </c>
      <c r="AE85">
        <f>'IDT-1'!B85</f>
        <v>35</v>
      </c>
      <c r="AF85" s="24"/>
      <c r="AG85">
        <f t="shared" si="5"/>
        <v>2788.4407823286201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-47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11.826882389545737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99.606109136361866</v>
      </c>
      <c r="J86">
        <f>Bawana_RLNG!P86</f>
        <v>247.58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1317.5835311455742</v>
      </c>
      <c r="P86" s="36">
        <v>115.74553691922111</v>
      </c>
      <c r="Q86" s="36">
        <v>38.22</v>
      </c>
      <c r="R86" s="38">
        <v>0</v>
      </c>
      <c r="S86" s="38">
        <v>6.75</v>
      </c>
      <c r="T86" s="37">
        <f>SUMPRODUCT(LTA!J86:AN86,LTA!J$101:AN$101,LTA!J$103:AN$103)</f>
        <v>31.89</v>
      </c>
      <c r="U86" s="37">
        <f>SUMPRODUCT(LTA!J86:AN86,LTA!J$102:AN$102,LTA!J$103:AN$103)</f>
        <v>104.80000000000001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91.59</v>
      </c>
      <c r="Z86" s="34">
        <f>IEX!N86</f>
        <v>0</v>
      </c>
      <c r="AA86" s="75">
        <f>STOA!H86</f>
        <v>775.18000000000006</v>
      </c>
      <c r="AB86" s="75">
        <f>-STOA!N86</f>
        <v>0</v>
      </c>
      <c r="AC86">
        <f t="shared" si="3"/>
        <v>24.724784856531247</v>
      </c>
      <c r="AD86">
        <f t="shared" si="4"/>
        <v>2816.2699547341717</v>
      </c>
      <c r="AE86">
        <f>'IDT-1'!B86</f>
        <v>15</v>
      </c>
      <c r="AF86" s="24"/>
      <c r="AG86">
        <f t="shared" si="5"/>
        <v>2831.2699547341717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11.826882389545737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99.606109136361866</v>
      </c>
      <c r="J87">
        <f>Bawana_RLNG!P87</f>
        <v>122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1319.9532245413034</v>
      </c>
      <c r="P87" s="36">
        <v>115.74553691922111</v>
      </c>
      <c r="Q87" s="36">
        <v>38.22</v>
      </c>
      <c r="R87" s="38">
        <v>0</v>
      </c>
      <c r="S87" s="38">
        <v>6.75</v>
      </c>
      <c r="T87" s="37">
        <f>SUMPRODUCT(LTA!J87:AN87,LTA!J$101:AN$101,LTA!J$103:AN$103)</f>
        <v>31.330000000000002</v>
      </c>
      <c r="U87" s="37">
        <f>SUMPRODUCT(LTA!J87:AN87,LTA!J$102:AN$102,LTA!J$103:AN$103)</f>
        <v>102.30000000000001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1088.68</v>
      </c>
      <c r="AB87" s="75">
        <f>-STOA!N87</f>
        <v>0</v>
      </c>
      <c r="AC87">
        <f t="shared" si="3"/>
        <v>25.655225646928706</v>
      </c>
      <c r="AD87">
        <f t="shared" si="4"/>
        <v>2895.9792073395038</v>
      </c>
      <c r="AE87">
        <f>'IDT-1'!B87</f>
        <v>0</v>
      </c>
      <c r="AF87" s="24"/>
      <c r="AG87">
        <f t="shared" si="5"/>
        <v>2895.9792073395038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11.826882389545737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99.606109136361866</v>
      </c>
      <c r="J88">
        <f>Bawana_RLNG!P88</f>
        <v>150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1320.8886937091477</v>
      </c>
      <c r="P88" s="36">
        <v>115.74553691922111</v>
      </c>
      <c r="Q88" s="36">
        <v>38.22</v>
      </c>
      <c r="R88" s="38">
        <v>0</v>
      </c>
      <c r="S88" s="38">
        <v>6.75</v>
      </c>
      <c r="T88" s="37">
        <f>SUMPRODUCT(LTA!J88:AN88,LTA!J$101:AN$101,LTA!J$103:AN$103)</f>
        <v>31.14</v>
      </c>
      <c r="U88" s="37">
        <f>SUMPRODUCT(LTA!J88:AN88,LTA!J$102:AN$102,LTA!J$103:AN$103)</f>
        <v>102.30000000000001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1088.68</v>
      </c>
      <c r="AB88" s="75">
        <f>-STOA!N88</f>
        <v>0</v>
      </c>
      <c r="AC88">
        <f t="shared" si="3"/>
        <v>25.667966329366593</v>
      </c>
      <c r="AD88">
        <f t="shared" si="4"/>
        <v>2951.7119358249097</v>
      </c>
      <c r="AE88">
        <f>'IDT-1'!B88</f>
        <v>0</v>
      </c>
      <c r="AF88" s="24"/>
      <c r="AG88">
        <f t="shared" si="5"/>
        <v>2951.7119358249097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-39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11.826882389545737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99.606109136361866</v>
      </c>
      <c r="J89">
        <f>Bawana_RLNG!P89</f>
        <v>180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1322.3863300326932</v>
      </c>
      <c r="P89" s="36">
        <v>115.74553691922111</v>
      </c>
      <c r="Q89" s="36">
        <v>38.22</v>
      </c>
      <c r="R89" s="38">
        <v>0</v>
      </c>
      <c r="S89" s="38">
        <v>6.75</v>
      </c>
      <c r="T89" s="37">
        <f>SUMPRODUCT(LTA!J89:AN89,LTA!J$101:AN$101,LTA!J$103:AN$103)</f>
        <v>31.41</v>
      </c>
      <c r="U89" s="37">
        <f>SUMPRODUCT(LTA!J89:AN89,LTA!J$102:AN$102,LTA!J$103:AN$103)</f>
        <v>102.81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1087.72</v>
      </c>
      <c r="AB89" s="75">
        <f>-STOA!N89</f>
        <v>0</v>
      </c>
      <c r="AC89">
        <f t="shared" si="3"/>
        <v>25.617879323213703</v>
      </c>
      <c r="AD89">
        <f t="shared" si="4"/>
        <v>3024.1296591546084</v>
      </c>
      <c r="AE89">
        <f>'IDT-1'!B89</f>
        <v>0</v>
      </c>
      <c r="AF89" s="24"/>
      <c r="AG89">
        <f t="shared" si="5"/>
        <v>3024.1296591546084</v>
      </c>
      <c r="AI89" s="34">
        <f>PXIL!H89</f>
        <v>0</v>
      </c>
      <c r="AJ89" s="34">
        <f>PXIL!N89</f>
        <v>0</v>
      </c>
      <c r="AK89" s="34">
        <f>RTM_IEX!H89</f>
        <v>2.0499999999999998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11.826882389545737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99.606109136361866</v>
      </c>
      <c r="J90">
        <f>Bawana_RLNG!P90</f>
        <v>230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1333.2405759221228</v>
      </c>
      <c r="P90" s="36">
        <v>115.74553691922111</v>
      </c>
      <c r="Q90" s="36">
        <v>38.22</v>
      </c>
      <c r="R90" s="38">
        <v>0</v>
      </c>
      <c r="S90" s="38">
        <v>6.75</v>
      </c>
      <c r="T90" s="37">
        <f>SUMPRODUCT(LTA!J90:AN90,LTA!J$101:AN$101,LTA!J$103:AN$103)</f>
        <v>31.36</v>
      </c>
      <c r="U90" s="37">
        <f>SUMPRODUCT(LTA!J90:AN90,LTA!J$102:AN$102,LTA!J$103:AN$103)</f>
        <v>102.81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1087.72</v>
      </c>
      <c r="AB90" s="75">
        <f>-STOA!N90</f>
        <v>0</v>
      </c>
      <c r="AC90">
        <f t="shared" si="3"/>
        <v>26.122334988684909</v>
      </c>
      <c r="AD90">
        <f t="shared" si="4"/>
        <v>3083.6794493785665</v>
      </c>
      <c r="AE90">
        <f>'IDT-1'!B90</f>
        <v>0</v>
      </c>
      <c r="AF90" s="24"/>
      <c r="AG90">
        <f t="shared" si="5"/>
        <v>3083.6794493785665</v>
      </c>
      <c r="AI90" s="34">
        <f>PXIL!H90</f>
        <v>0</v>
      </c>
      <c r="AJ90" s="34">
        <f>PXIL!N90</f>
        <v>0</v>
      </c>
      <c r="AK90" s="34">
        <f>RTM_IEX!H90</f>
        <v>1.3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12.208033826638477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99.606109136361866</v>
      </c>
      <c r="J91">
        <f>Bawana_RLNG!P91</f>
        <v>230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1333.2405759221228</v>
      </c>
      <c r="P91" s="36">
        <v>115.74553691922111</v>
      </c>
      <c r="Q91" s="36">
        <v>38.22</v>
      </c>
      <c r="R91" s="38">
        <v>0</v>
      </c>
      <c r="S91" s="38">
        <v>6.75</v>
      </c>
      <c r="T91" s="37">
        <f>SUMPRODUCT(LTA!J91:AN91,LTA!J$101:AN$101,LTA!J$103:AN$103)</f>
        <v>31.28</v>
      </c>
      <c r="U91" s="37">
        <f>SUMPRODUCT(LTA!J91:AN91,LTA!J$102:AN$102,LTA!J$103:AN$103)</f>
        <v>102.81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1123.8900000000001</v>
      </c>
      <c r="AB91" s="75">
        <f>-STOA!N91</f>
        <v>0</v>
      </c>
      <c r="AC91">
        <f t="shared" si="3"/>
        <v>26.79955266075649</v>
      </c>
      <c r="AD91">
        <f t="shared" si="4"/>
        <v>3163.6233831435875</v>
      </c>
      <c r="AE91">
        <f>'IDT-1'!B91</f>
        <v>0</v>
      </c>
      <c r="AF91" s="24"/>
      <c r="AG91">
        <f t="shared" si="5"/>
        <v>3163.6233831435875</v>
      </c>
      <c r="AI91" s="34">
        <f>PXIL!H91</f>
        <v>0</v>
      </c>
      <c r="AJ91" s="34">
        <f>PXIL!N91</f>
        <v>0</v>
      </c>
      <c r="AK91" s="34">
        <f>RTM_IEX!H91</f>
        <v>45.45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12.208033826638477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99.606109136361866</v>
      </c>
      <c r="J92">
        <f>Bawana_RLNG!P92</f>
        <v>247.58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1333.2405759221228</v>
      </c>
      <c r="P92" s="36">
        <v>115.74553691922111</v>
      </c>
      <c r="Q92" s="36">
        <v>38.22</v>
      </c>
      <c r="R92" s="38">
        <v>0</v>
      </c>
      <c r="S92" s="38">
        <v>6.75</v>
      </c>
      <c r="T92" s="37">
        <f>SUMPRODUCT(LTA!J92:AN92,LTA!J$101:AN$101,LTA!J$103:AN$103)</f>
        <v>31.28</v>
      </c>
      <c r="U92" s="37">
        <f>SUMPRODUCT(LTA!J92:AN92,LTA!J$102:AN$102,LTA!J$103:AN$103)</f>
        <v>101.30000000000001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26.67</v>
      </c>
      <c r="Z92" s="34">
        <f>IEX!N92</f>
        <v>0</v>
      </c>
      <c r="AA92" s="75">
        <f>STOA!H92</f>
        <v>1123.8900000000001</v>
      </c>
      <c r="AB92" s="75">
        <f>-STOA!N92</f>
        <v>0</v>
      </c>
      <c r="AC92">
        <f t="shared" si="3"/>
        <v>27.216528660756488</v>
      </c>
      <c r="AD92">
        <f t="shared" si="4"/>
        <v>3212.8464071435874</v>
      </c>
      <c r="AE92">
        <f>'IDT-1'!B92</f>
        <v>0</v>
      </c>
      <c r="AF92" s="24"/>
      <c r="AG92">
        <f t="shared" si="5"/>
        <v>3212.8464071435874</v>
      </c>
      <c r="AI92" s="34">
        <f>PXIL!H92</f>
        <v>0</v>
      </c>
      <c r="AJ92" s="34">
        <f>PXIL!N92</f>
        <v>0</v>
      </c>
      <c r="AK92" s="34">
        <f>RTM_IEX!H92</f>
        <v>42.62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9.73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12.208033826638477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99.606109136361866</v>
      </c>
      <c r="J93">
        <f>Bawana_RLNG!P93</f>
        <v>219.13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1329.2736627061645</v>
      </c>
      <c r="P93" s="36">
        <v>115.74553691922111</v>
      </c>
      <c r="Q93" s="36">
        <v>38.22</v>
      </c>
      <c r="R93" s="38">
        <v>0</v>
      </c>
      <c r="S93" s="38">
        <v>6.75</v>
      </c>
      <c r="T93" s="37">
        <f>SUMPRODUCT(LTA!J93:AN93,LTA!J$101:AN$101,LTA!J$103:AN$103)</f>
        <v>35.620000000000005</v>
      </c>
      <c r="U93" s="37">
        <f>SUMPRODUCT(LTA!J93:AN93,LTA!J$102:AN$102,LTA!J$103:AN$103)</f>
        <v>106.2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36.86</v>
      </c>
      <c r="Z93" s="34">
        <f>IEX!N93</f>
        <v>0</v>
      </c>
      <c r="AA93" s="75">
        <f>STOA!H93</f>
        <v>1123.8900000000001</v>
      </c>
      <c r="AB93" s="75">
        <f>-STOA!N93</f>
        <v>0</v>
      </c>
      <c r="AC93">
        <f t="shared" si="3"/>
        <v>28.044038589742446</v>
      </c>
      <c r="AD93">
        <f t="shared" si="4"/>
        <v>3310.5319839986441</v>
      </c>
      <c r="AE93">
        <f>'IDT-1'!B93</f>
        <v>0</v>
      </c>
      <c r="AF93" s="24"/>
      <c r="AG93">
        <f t="shared" si="5"/>
        <v>3310.5319839986441</v>
      </c>
      <c r="AI93" s="34">
        <f>PXIL!H93</f>
        <v>0</v>
      </c>
      <c r="AJ93" s="34">
        <f>PXIL!N93</f>
        <v>0</v>
      </c>
      <c r="AK93" s="34">
        <f>RTM_IEX!H93</f>
        <v>148.85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12.208033826638477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99.606109136361866</v>
      </c>
      <c r="J94">
        <f>Bawana_RLNG!P94</f>
        <v>219.13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1318.3068380834845</v>
      </c>
      <c r="P94" s="36">
        <v>115.74553691922111</v>
      </c>
      <c r="Q94" s="36">
        <v>38.22</v>
      </c>
      <c r="R94" s="38">
        <v>0</v>
      </c>
      <c r="S94" s="38">
        <v>6.75</v>
      </c>
      <c r="T94" s="37">
        <f>SUMPRODUCT(LTA!J94:AN94,LTA!J$101:AN$101,LTA!J$103:AN$103)</f>
        <v>34.870000000000005</v>
      </c>
      <c r="U94" s="37">
        <f>SUMPRODUCT(LTA!J94:AN94,LTA!J$102:AN$102,LTA!J$103:AN$103)</f>
        <v>105.6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51.06</v>
      </c>
      <c r="Z94" s="34">
        <f>IEX!N94</f>
        <v>0</v>
      </c>
      <c r="AA94" s="75">
        <f>STOA!H94</f>
        <v>1123.8900000000001</v>
      </c>
      <c r="AB94" s="75">
        <f>-STOA!N94</f>
        <v>0</v>
      </c>
      <c r="AC94">
        <f t="shared" si="3"/>
        <v>27.655481262911927</v>
      </c>
      <c r="AD94">
        <f t="shared" si="4"/>
        <v>3264.6637167027939</v>
      </c>
      <c r="AE94">
        <f>'IDT-1'!B94</f>
        <v>0</v>
      </c>
      <c r="AF94" s="24"/>
      <c r="AG94">
        <f t="shared" si="5"/>
        <v>3264.6637167027939</v>
      </c>
      <c r="AI94" s="34">
        <f>PXIL!H94</f>
        <v>0</v>
      </c>
      <c r="AJ94" s="34">
        <f>PXIL!N94</f>
        <v>0</v>
      </c>
      <c r="AK94" s="34">
        <f>RTM_IEX!H94</f>
        <v>92.66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23.05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12.208033826638477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99.606109136361866</v>
      </c>
      <c r="J95">
        <f>Bawana_RLNG!P95</f>
        <v>219.13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1311.6435542828303</v>
      </c>
      <c r="P95" s="36">
        <v>115.74553691922111</v>
      </c>
      <c r="Q95" s="36">
        <v>38.22</v>
      </c>
      <c r="R95" s="38">
        <v>0</v>
      </c>
      <c r="S95" s="38">
        <v>6.75</v>
      </c>
      <c r="T95" s="37">
        <f>SUMPRODUCT(LTA!J95:AN95,LTA!J$101:AN$101,LTA!J$103:AN$103)</f>
        <v>34.409999999999997</v>
      </c>
      <c r="U95" s="37">
        <f>SUMPRODUCT(LTA!J95:AN95,LTA!J$102:AN$102,LTA!J$103:AN$103)</f>
        <v>108.21000000000001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46.63</v>
      </c>
      <c r="Z95" s="34">
        <f>IEX!N95</f>
        <v>0</v>
      </c>
      <c r="AA95" s="75">
        <f>STOA!H95</f>
        <v>1122.8700000000001</v>
      </c>
      <c r="AB95" s="75">
        <f>-STOA!N95</f>
        <v>0</v>
      </c>
      <c r="AC95">
        <f t="shared" si="3"/>
        <v>27.567589678986433</v>
      </c>
      <c r="AD95">
        <f t="shared" si="4"/>
        <v>3254.2883244860659</v>
      </c>
      <c r="AE95">
        <f>'IDT-1'!B95</f>
        <v>0</v>
      </c>
      <c r="AF95" s="24"/>
      <c r="AG95">
        <f t="shared" si="5"/>
        <v>3254.2883244860659</v>
      </c>
      <c r="AI95" s="34">
        <f>PXIL!H95</f>
        <v>0</v>
      </c>
      <c r="AJ95" s="34">
        <f>PXIL!N95</f>
        <v>0</v>
      </c>
      <c r="AK95" s="34">
        <f>RTM_IEX!H95</f>
        <v>93.82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21.39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12.208033826638477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99.606109136361866</v>
      </c>
      <c r="J96">
        <f>Bawana_RLNG!P96</f>
        <v>219.13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1311.7681083284303</v>
      </c>
      <c r="P96" s="36">
        <v>115.74553691922111</v>
      </c>
      <c r="Q96" s="36">
        <v>38.22</v>
      </c>
      <c r="R96" s="38">
        <v>0</v>
      </c>
      <c r="S96" s="38">
        <v>6.75</v>
      </c>
      <c r="T96" s="37">
        <f>SUMPRODUCT(LTA!J96:AN96,LTA!J$101:AN$101,LTA!J$103:AN$103)</f>
        <v>33.68</v>
      </c>
      <c r="U96" s="37">
        <f>SUMPRODUCT(LTA!J96:AN96,LTA!J$102:AN$102,LTA!J$103:AN$103)</f>
        <v>109.50999999999999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38.53</v>
      </c>
      <c r="Z96" s="34">
        <f>IEX!N96</f>
        <v>0</v>
      </c>
      <c r="AA96" s="75">
        <f>STOA!H96</f>
        <v>1122.8700000000001</v>
      </c>
      <c r="AB96" s="75">
        <f>-STOA!N96</f>
        <v>0</v>
      </c>
      <c r="AC96">
        <f t="shared" si="3"/>
        <v>27.817527932969472</v>
      </c>
      <c r="AD96">
        <f t="shared" si="4"/>
        <v>3283.7929402776822</v>
      </c>
      <c r="AE96">
        <f>'IDT-1'!B96</f>
        <v>0</v>
      </c>
      <c r="AF96" s="24"/>
      <c r="AG96">
        <f t="shared" si="5"/>
        <v>3283.7929402776822</v>
      </c>
      <c r="AI96" s="34">
        <f>PXIL!H96</f>
        <v>0</v>
      </c>
      <c r="AJ96" s="34">
        <f>PXIL!N96</f>
        <v>0</v>
      </c>
      <c r="AK96" s="34">
        <f>RTM_IEX!H96</f>
        <v>135.94999999999999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16.420000000000002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12.208033826638477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99.606109136361866</v>
      </c>
      <c r="J97">
        <f>Bawana_RLNG!P97</f>
        <v>219.13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1311.8303851316305</v>
      </c>
      <c r="P97" s="36">
        <v>115.74553691922111</v>
      </c>
      <c r="Q97" s="36">
        <v>38.22</v>
      </c>
      <c r="R97" s="38">
        <v>0</v>
      </c>
      <c r="S97" s="38">
        <v>6.75</v>
      </c>
      <c r="T97" s="37">
        <f>SUMPRODUCT(LTA!J97:AN97,LTA!J$101:AN$101,LTA!J$103:AN$103)</f>
        <v>32.75</v>
      </c>
      <c r="U97" s="37">
        <f>SUMPRODUCT(LTA!J97:AN97,LTA!J$102:AN$102,LTA!J$103:AN$103)</f>
        <v>109.80000000000001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24.2</v>
      </c>
      <c r="Z97" s="34">
        <f>IEX!N97</f>
        <v>0</v>
      </c>
      <c r="AA97" s="75">
        <f>STOA!H97</f>
        <v>1122.8700000000001</v>
      </c>
      <c r="AB97" s="75">
        <f>-STOA!N97</f>
        <v>0</v>
      </c>
      <c r="AC97">
        <f t="shared" si="3"/>
        <v>27.990083058116355</v>
      </c>
      <c r="AD97">
        <f t="shared" si="4"/>
        <v>3304.162661955736</v>
      </c>
      <c r="AE97">
        <f>'IDT-1'!B97</f>
        <v>0</v>
      </c>
      <c r="AF97" s="24"/>
      <c r="AG97">
        <f t="shared" si="5"/>
        <v>3304.162661955736</v>
      </c>
      <c r="AI97" s="34">
        <f>PXIL!H97</f>
        <v>0</v>
      </c>
      <c r="AJ97" s="34">
        <f>PXIL!N97</f>
        <v>0</v>
      </c>
      <c r="AK97" s="34">
        <f>RTM_IEX!H97</f>
        <v>178.51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9.31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12.208033826638477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99.606109136361866</v>
      </c>
      <c r="J98">
        <f>Bawana_RLNG!P98</f>
        <v>219.13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1312.5163660777357</v>
      </c>
      <c r="P98" s="36">
        <v>115.74553691922111</v>
      </c>
      <c r="Q98" s="36">
        <v>38.22</v>
      </c>
      <c r="R98" s="38">
        <v>0</v>
      </c>
      <c r="S98" s="38">
        <v>6.75</v>
      </c>
      <c r="T98" s="37">
        <f>SUMPRODUCT(LTA!J98:AN98,LTA!J$101:AN$101,LTA!J$103:AN$103)</f>
        <v>31.97</v>
      </c>
      <c r="U98" s="37">
        <f>SUMPRODUCT(LTA!J98:AN98,LTA!J$102:AN$102,LTA!J$103:AN$103)</f>
        <v>110.4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7.49</v>
      </c>
      <c r="Z98" s="34">
        <f>IEX!N98</f>
        <v>0</v>
      </c>
      <c r="AA98" s="75">
        <f>STOA!H98</f>
        <v>1122.8700000000001</v>
      </c>
      <c r="AB98" s="75">
        <f>-STOA!N98</f>
        <v>0</v>
      </c>
      <c r="AC98">
        <f t="shared" si="3"/>
        <v>28.15242129806364</v>
      </c>
      <c r="AD98">
        <f t="shared" si="4"/>
        <v>3323.326304661894</v>
      </c>
      <c r="AE98">
        <f>'IDT-1'!B98</f>
        <v>0</v>
      </c>
      <c r="AF98" s="24"/>
      <c r="AG98">
        <f t="shared" si="5"/>
        <v>3323.326304661894</v>
      </c>
      <c r="AI98" s="34">
        <f>PXIL!H98</f>
        <v>0</v>
      </c>
      <c r="AJ98" s="34">
        <f>PXIL!N98</f>
        <v>0</v>
      </c>
      <c r="AK98" s="34">
        <f>RTM_IEX!H98</f>
        <v>220.42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2.93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0.31814098971757154</v>
      </c>
      <c r="F99">
        <f t="shared" si="6"/>
        <v>0</v>
      </c>
      <c r="G99">
        <f t="shared" si="6"/>
        <v>0.9707600000000004</v>
      </c>
      <c r="H99">
        <f t="shared" si="6"/>
        <v>0</v>
      </c>
      <c r="I99">
        <f t="shared" si="6"/>
        <v>3.0049227145393393</v>
      </c>
      <c r="J99">
        <f t="shared" si="6"/>
        <v>3.6292649999999984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26.681385653053258</v>
      </c>
      <c r="P99" s="36">
        <f t="shared" si="6"/>
        <v>2.3187541541396648</v>
      </c>
      <c r="Q99" s="36">
        <f t="shared" si="6"/>
        <v>0.79416501209624535</v>
      </c>
      <c r="R99" s="38">
        <f t="shared" si="6"/>
        <v>0.50260500028150989</v>
      </c>
      <c r="S99" s="38">
        <f t="shared" si="6"/>
        <v>0.12400999999999997</v>
      </c>
      <c r="T99" s="37">
        <f t="shared" si="6"/>
        <v>4.6621849999999982</v>
      </c>
      <c r="U99" s="37">
        <f t="shared" si="6"/>
        <v>2.424242500000001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0.32106499999999999</v>
      </c>
      <c r="Z99" s="34">
        <f t="shared" si="6"/>
        <v>-1.1542750000000002</v>
      </c>
      <c r="AA99" s="75">
        <f t="shared" si="6"/>
        <v>16.409072499999997</v>
      </c>
      <c r="AB99" s="75">
        <f t="shared" si="6"/>
        <v>0</v>
      </c>
      <c r="AC99">
        <f t="shared" si="6"/>
        <v>0.55094133437544501</v>
      </c>
      <c r="AD99">
        <f t="shared" si="6"/>
        <v>62.210841509452123</v>
      </c>
      <c r="AE99">
        <f t="shared" si="6"/>
        <v>4.0750000000000001E-2</v>
      </c>
      <c r="AG99">
        <f t="shared" si="6"/>
        <v>62.251591509452126</v>
      </c>
      <c r="AI99">
        <f t="shared" si="6"/>
        <v>0</v>
      </c>
      <c r="AJ99">
        <f t="shared" si="6"/>
        <v>0</v>
      </c>
      <c r="AK99">
        <f t="shared" si="6"/>
        <v>1.7146824999999999</v>
      </c>
      <c r="AL99">
        <f t="shared" si="6"/>
        <v>-0.253</v>
      </c>
      <c r="AM99">
        <f t="shared" si="6"/>
        <v>0</v>
      </c>
      <c r="AN99">
        <f t="shared" si="6"/>
        <v>0</v>
      </c>
      <c r="AO99">
        <f t="shared" si="6"/>
        <v>2.4457500000000004E-2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45501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8.2605926336194972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712.52412207055545</v>
      </c>
      <c r="P3" s="36">
        <v>68.407387934326081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41.33</v>
      </c>
      <c r="U3" s="37">
        <f>SUMPRODUCT(LTA!J3:AN3,LTA!J$102:AN$102,LTA!J$104:AN$104)</f>
        <v>115.83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381.96</v>
      </c>
      <c r="AB3" s="75">
        <f>-STOA!O3</f>
        <v>0</v>
      </c>
      <c r="AC3">
        <f>SUMIF(B3:AB3,"&gt;0")*$AC$2-SUMIF(B3:AB3,"&lt;0")*($AC$2/(1-$AC$2))+SUMIF(AI3:AR3,"&gt;0")*$AC$2-SUMIF(AI3:AR3,"&lt;0")*($AC$2/(1-$AC$2))</f>
        <v>12.287987230901662</v>
      </c>
      <c r="AD3">
        <f>SUM(B3:AB3,AI3:AV3)-AC3</f>
        <v>1450.5676354954865</v>
      </c>
      <c r="AE3">
        <f>'IDT-1'!C3</f>
        <v>0</v>
      </c>
      <c r="AF3" s="24"/>
      <c r="AG3">
        <f>SUM(AD3:AF3)</f>
        <v>1450.5676354954865</v>
      </c>
      <c r="AI3" s="34">
        <f>PXIL!I3</f>
        <v>0</v>
      </c>
      <c r="AJ3" s="34">
        <f>PXIL!O3</f>
        <v>0</v>
      </c>
      <c r="AK3" s="34">
        <f>RTM_IEX!I3</f>
        <v>24.57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8.2605926336194972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712.52412207055545</v>
      </c>
      <c r="P4" s="36">
        <v>68.407387934326081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41.33</v>
      </c>
      <c r="U4" s="37">
        <f>SUMPRODUCT(LTA!J4:AN4,LTA!J$102:AN$102,LTA!J$104:AN$104)</f>
        <v>115.83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381.96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12.081599230901661</v>
      </c>
      <c r="AD4">
        <f t="shared" ref="AD4:AD67" si="1">SUM(B4:AB4,AI4:AV4)-AC4</f>
        <v>1426.2040234954866</v>
      </c>
      <c r="AE4">
        <f>'IDT-1'!C4</f>
        <v>0</v>
      </c>
      <c r="AF4" s="24"/>
      <c r="AG4">
        <f t="shared" ref="AG4:AG67" si="2">SUM(AD4:AF4)</f>
        <v>1426.2040234954866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8.2605926336194972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711.66186207232158</v>
      </c>
      <c r="P5" s="36">
        <v>68.407387934326081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41</v>
      </c>
      <c r="U5" s="37">
        <f>SUMPRODUCT(LTA!J5:AN5,LTA!J$102:AN$102,LTA!J$104:AN$104)</f>
        <v>115.83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381.96</v>
      </c>
      <c r="AB5" s="75">
        <f>-STOA!O5</f>
        <v>0</v>
      </c>
      <c r="AC5">
        <f t="shared" si="0"/>
        <v>12.096997720091164</v>
      </c>
      <c r="AD5">
        <f t="shared" si="1"/>
        <v>1421.9963650080631</v>
      </c>
      <c r="AE5">
        <f>'IDT-1'!C5</f>
        <v>0</v>
      </c>
      <c r="AF5" s="24"/>
      <c r="AG5">
        <f t="shared" si="2"/>
        <v>1421.9963650080631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8.2605926336194972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711.66186207232158</v>
      </c>
      <c r="P6" s="36">
        <v>68.407387934326081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40</v>
      </c>
      <c r="U6" s="37">
        <f>SUMPRODUCT(LTA!J6:AN6,LTA!J$102:AN$102,LTA!J$104:AN$104)</f>
        <v>115.49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</v>
      </c>
      <c r="AA6" s="75">
        <f>STOA!I6</f>
        <v>381.96</v>
      </c>
      <c r="AB6" s="75">
        <f>-STOA!O6</f>
        <v>0</v>
      </c>
      <c r="AC6">
        <f t="shared" si="0"/>
        <v>12.238222559139167</v>
      </c>
      <c r="AD6">
        <f t="shared" si="1"/>
        <v>1402.5151401690152</v>
      </c>
      <c r="AE6">
        <f>'IDT-1'!C6</f>
        <v>0</v>
      </c>
      <c r="AF6" s="24"/>
      <c r="AG6">
        <f t="shared" si="2"/>
        <v>1402.5151401690152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8.2605926336194972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708.21985408228409</v>
      </c>
      <c r="P7" s="36">
        <v>68.407387934326081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30</v>
      </c>
      <c r="U7" s="37">
        <f>SUMPRODUCT(LTA!J7:AN7,LTA!J$102:AN$102,LTA!J$104:AN$104)</f>
        <v>112.14999999999999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</v>
      </c>
      <c r="AA7" s="75">
        <f>STOA!I7</f>
        <v>381.96</v>
      </c>
      <c r="AB7" s="75">
        <f>-STOA!O7</f>
        <v>0</v>
      </c>
      <c r="AC7">
        <f t="shared" si="0"/>
        <v>12.088782534297962</v>
      </c>
      <c r="AD7">
        <f t="shared" si="1"/>
        <v>1386.8825722038189</v>
      </c>
      <c r="AE7">
        <f>'IDT-1'!C7</f>
        <v>0</v>
      </c>
      <c r="AF7" s="24"/>
      <c r="AG7">
        <f t="shared" si="2"/>
        <v>1386.8825722038189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8.2605926336194972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708.21985408228409</v>
      </c>
      <c r="P8" s="36">
        <v>68.407387934326081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30</v>
      </c>
      <c r="U8" s="37">
        <f>SUMPRODUCT(LTA!J8:AN8,LTA!J$102:AN$102,LTA!J$104:AN$104)</f>
        <v>112.14999999999999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-40</v>
      </c>
      <c r="AA8" s="75">
        <f>STOA!I8</f>
        <v>381.96</v>
      </c>
      <c r="AB8" s="75">
        <f>-STOA!O8</f>
        <v>0</v>
      </c>
      <c r="AC8">
        <f t="shared" si="0"/>
        <v>12.258205688795744</v>
      </c>
      <c r="AD8">
        <f t="shared" si="1"/>
        <v>1366.7131490493211</v>
      </c>
      <c r="AE8">
        <f>'IDT-1'!C8</f>
        <v>0</v>
      </c>
      <c r="AF8" s="24"/>
      <c r="AG8">
        <f t="shared" si="2"/>
        <v>1366.7131490493211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8.2605926336194972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708.09613024968314</v>
      </c>
      <c r="P9" s="36">
        <v>68.407387934326081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34</v>
      </c>
      <c r="U9" s="37">
        <f>SUMPRODUCT(LTA!J9:AN9,LTA!J$102:AN$102,LTA!J$104:AN$104)</f>
        <v>112.14999999999999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-55</v>
      </c>
      <c r="AA9" s="75">
        <f>STOA!I9</f>
        <v>381.96</v>
      </c>
      <c r="AB9" s="75">
        <f>-STOA!O9</f>
        <v>0</v>
      </c>
      <c r="AC9">
        <f t="shared" si="0"/>
        <v>12.494074193999234</v>
      </c>
      <c r="AD9">
        <f t="shared" si="1"/>
        <v>1346.3535567115166</v>
      </c>
      <c r="AE9">
        <f>'IDT-1'!C9</f>
        <v>0</v>
      </c>
      <c r="AF9" s="24"/>
      <c r="AG9">
        <f t="shared" si="2"/>
        <v>1346.3535567115166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8.2605926336194972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708.09531326691729</v>
      </c>
      <c r="P10" s="36">
        <v>68.407387934326081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34</v>
      </c>
      <c r="U10" s="37">
        <f>SUMPRODUCT(LTA!J10:AN10,LTA!J$102:AN$102,LTA!J$104:AN$104)</f>
        <v>112.14999999999999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-70</v>
      </c>
      <c r="AA10" s="75">
        <f>STOA!I10</f>
        <v>381.96</v>
      </c>
      <c r="AB10" s="75">
        <f>-STOA!O10</f>
        <v>0</v>
      </c>
      <c r="AC10">
        <f t="shared" si="0"/>
        <v>12.655019328116893</v>
      </c>
      <c r="AD10">
        <f t="shared" si="1"/>
        <v>1327.1917945946332</v>
      </c>
      <c r="AE10">
        <f>'IDT-1'!C10</f>
        <v>0</v>
      </c>
      <c r="AF10" s="24"/>
      <c r="AG10">
        <f t="shared" si="2"/>
        <v>1327.1917945946332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8.2605926336194972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44.998242256161873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708.00581314373869</v>
      </c>
      <c r="P11" s="36">
        <v>68.407387934326081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38.33</v>
      </c>
      <c r="U11" s="37">
        <f>SUMPRODUCT(LTA!J11:AN11,LTA!J$102:AN$102,LTA!J$104:AN$104)</f>
        <v>115.33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-57.8</v>
      </c>
      <c r="AA11" s="75">
        <f>STOA!I11</f>
        <v>369.76</v>
      </c>
      <c r="AB11" s="75">
        <f>-STOA!O11</f>
        <v>0</v>
      </c>
      <c r="AC11">
        <f t="shared" si="0"/>
        <v>12.60899532244939</v>
      </c>
      <c r="AD11">
        <f t="shared" si="1"/>
        <v>1298.0588106453968</v>
      </c>
      <c r="AE11">
        <f>'IDT-1'!C11</f>
        <v>0</v>
      </c>
      <c r="AF11" s="24"/>
      <c r="AG11">
        <f t="shared" si="2"/>
        <v>1298.0588106453968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-37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8.2605926336194972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693.43021210402958</v>
      </c>
      <c r="P12" s="36">
        <v>68.407387934326081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37.33</v>
      </c>
      <c r="U12" s="37">
        <f>SUMPRODUCT(LTA!J12:AN12,LTA!J$102:AN$102,LTA!J$104:AN$104)</f>
        <v>115.14999999999999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-46</v>
      </c>
      <c r="AA12" s="75">
        <f>STOA!I12</f>
        <v>369.76</v>
      </c>
      <c r="AB12" s="75">
        <f>-STOA!O12</f>
        <v>0</v>
      </c>
      <c r="AC12">
        <f t="shared" si="0"/>
        <v>12.529169451610146</v>
      </c>
      <c r="AD12">
        <f t="shared" si="1"/>
        <v>1276.1830354765268</v>
      </c>
      <c r="AE12">
        <f>'IDT-1'!C12</f>
        <v>0</v>
      </c>
      <c r="AF12" s="24"/>
      <c r="AG12">
        <f t="shared" si="2"/>
        <v>1276.1830354765268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8.2605926336194972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44.998358023790409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649.88474178366539</v>
      </c>
      <c r="P13" s="36">
        <v>68.407387934326081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36.33</v>
      </c>
      <c r="U13" s="37">
        <f>SUMPRODUCT(LTA!J13:AN13,LTA!J$102:AN$102,LTA!J$104:AN$104)</f>
        <v>114.99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-71</v>
      </c>
      <c r="AA13" s="75">
        <f>STOA!I13</f>
        <v>369.76</v>
      </c>
      <c r="AB13" s="75">
        <f>-STOA!O13</f>
        <v>0</v>
      </c>
      <c r="AC13">
        <f t="shared" si="0"/>
        <v>12.136702157917389</v>
      </c>
      <c r="AD13">
        <f t="shared" si="1"/>
        <v>1233.870148217484</v>
      </c>
      <c r="AE13">
        <f>'IDT-1'!C13</f>
        <v>0</v>
      </c>
      <c r="AF13" s="24"/>
      <c r="AG13">
        <f t="shared" si="2"/>
        <v>1233.870148217484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-28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8.2605926336194972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44.998358023790409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650.83457416916428</v>
      </c>
      <c r="P14" s="36">
        <v>68.407387934326081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35</v>
      </c>
      <c r="U14" s="37">
        <f>SUMPRODUCT(LTA!J14:AN14,LTA!J$102:AN$102,LTA!J$104:AN$104)</f>
        <v>114.83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-91</v>
      </c>
      <c r="AA14" s="75">
        <f>STOA!I14</f>
        <v>369.76</v>
      </c>
      <c r="AB14" s="75">
        <f>-STOA!O14</f>
        <v>0</v>
      </c>
      <c r="AC14">
        <f t="shared" si="0"/>
        <v>12.276174431278694</v>
      </c>
      <c r="AD14">
        <f t="shared" si="1"/>
        <v>1216.1905083296217</v>
      </c>
      <c r="AE14">
        <f>'IDT-1'!C14</f>
        <v>0</v>
      </c>
      <c r="AF14" s="24"/>
      <c r="AG14">
        <f t="shared" si="2"/>
        <v>1216.1905083296217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-25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8.2605926336194972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44.998358023790409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651.13113918091312</v>
      </c>
      <c r="P15" s="36">
        <v>68.407387934326081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31</v>
      </c>
      <c r="U15" s="37">
        <f>SUMPRODUCT(LTA!J15:AN15,LTA!J$102:AN$102,LTA!J$104:AN$104)</f>
        <v>114.33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-61</v>
      </c>
      <c r="AA15" s="75">
        <f>STOA!I15</f>
        <v>322.05</v>
      </c>
      <c r="AB15" s="75">
        <f>-STOA!O15</f>
        <v>0</v>
      </c>
      <c r="AC15">
        <f t="shared" si="0"/>
        <v>11.543611057006267</v>
      </c>
      <c r="AD15">
        <f t="shared" si="1"/>
        <v>1200.009636715643</v>
      </c>
      <c r="AE15">
        <f>'IDT-1'!C15</f>
        <v>0</v>
      </c>
      <c r="AF15" s="24"/>
      <c r="AG15">
        <f t="shared" si="2"/>
        <v>1200.009636715643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8.2605926336194972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44.998358023790409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651.13113918091312</v>
      </c>
      <c r="P16" s="36">
        <v>68.407387934326081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31</v>
      </c>
      <c r="U16" s="37">
        <f>SUMPRODUCT(LTA!J16:AN16,LTA!J$102:AN$102,LTA!J$104:AN$104)</f>
        <v>113.83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-76</v>
      </c>
      <c r="AA16" s="75">
        <f>STOA!I16</f>
        <v>322.05</v>
      </c>
      <c r="AB16" s="75">
        <f>-STOA!O16</f>
        <v>0</v>
      </c>
      <c r="AC16">
        <f t="shared" si="0"/>
        <v>11.666478422879603</v>
      </c>
      <c r="AD16">
        <f t="shared" si="1"/>
        <v>1184.3867693497696</v>
      </c>
      <c r="AE16">
        <f>'IDT-1'!C16</f>
        <v>0</v>
      </c>
      <c r="AF16" s="24"/>
      <c r="AG16">
        <f t="shared" si="2"/>
        <v>1184.3867693497696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8.2605926336194972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44.998358023790409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642.81109077827625</v>
      </c>
      <c r="P17" s="36">
        <v>69.077362352042769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30.33</v>
      </c>
      <c r="U17" s="37">
        <f>SUMPRODUCT(LTA!J17:AN17,LTA!J$102:AN$102,LTA!J$104:AN$104)</f>
        <v>111.33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-91</v>
      </c>
      <c r="AA17" s="75">
        <f>STOA!I17</f>
        <v>322.05</v>
      </c>
      <c r="AB17" s="75">
        <f>-STOA!O17</f>
        <v>0</v>
      </c>
      <c r="AC17">
        <f t="shared" si="0"/>
        <v>11.444782012781829</v>
      </c>
      <c r="AD17">
        <f t="shared" si="1"/>
        <v>1168.2583917749473</v>
      </c>
      <c r="AE17">
        <f>'IDT-1'!C17</f>
        <v>0</v>
      </c>
      <c r="AF17" s="24"/>
      <c r="AG17">
        <f t="shared" si="2"/>
        <v>1168.2583917749473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8.2605926336194972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44.998358023790409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639.14943266797968</v>
      </c>
      <c r="P18" s="36">
        <v>69.077362352042769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30.33</v>
      </c>
      <c r="U18" s="37">
        <f>SUMPRODUCT(LTA!J18:AN18,LTA!J$102:AN$102,LTA!J$104:AN$104)</f>
        <v>110.99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-106</v>
      </c>
      <c r="AA18" s="75">
        <f>STOA!I18</f>
        <v>322.05</v>
      </c>
      <c r="AB18" s="75">
        <f>-STOA!O18</f>
        <v>0</v>
      </c>
      <c r="AC18">
        <f t="shared" si="0"/>
        <v>11.538235450528674</v>
      </c>
      <c r="AD18">
        <f t="shared" si="1"/>
        <v>1149.1632802269039</v>
      </c>
      <c r="AE18">
        <f>'IDT-1'!C18</f>
        <v>0</v>
      </c>
      <c r="AF18" s="24"/>
      <c r="AG18">
        <f t="shared" si="2"/>
        <v>1149.1632802269039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8.2605926336194972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44.998358023790409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652.33746832710244</v>
      </c>
      <c r="P19" s="36">
        <v>69.077362352042769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23</v>
      </c>
      <c r="U19" s="37">
        <f>SUMPRODUCT(LTA!J19:AN19,LTA!J$102:AN$102,LTA!J$104:AN$104)</f>
        <v>110.83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-121</v>
      </c>
      <c r="AA19" s="75">
        <f>STOA!I19</f>
        <v>322.05</v>
      </c>
      <c r="AB19" s="75">
        <f>-STOA!O19</f>
        <v>0</v>
      </c>
      <c r="AC19">
        <f t="shared" si="0"/>
        <v>11.834714315938641</v>
      </c>
      <c r="AD19">
        <f t="shared" si="1"/>
        <v>1154.0348370206166</v>
      </c>
      <c r="AE19">
        <f>'IDT-1'!C19</f>
        <v>0</v>
      </c>
      <c r="AF19" s="24"/>
      <c r="AG19">
        <f t="shared" si="2"/>
        <v>1154.0348370206166</v>
      </c>
      <c r="AI19" s="34">
        <f>PXIL!I19</f>
        <v>0</v>
      </c>
      <c r="AJ19" s="34">
        <f>PXIL!O19</f>
        <v>0</v>
      </c>
      <c r="AK19" s="34">
        <f>RTM_IEX!I19</f>
        <v>14.47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8.2605926336194972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44.998358023790409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665.65789210151195</v>
      </c>
      <c r="P20" s="36">
        <v>69.077362352042769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22.33</v>
      </c>
      <c r="U20" s="37">
        <f>SUMPRODUCT(LTA!J20:AN20,LTA!J$102:AN$102,LTA!J$104:AN$104)</f>
        <v>110.49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-131</v>
      </c>
      <c r="AA20" s="75">
        <f>STOA!I20</f>
        <v>322.05</v>
      </c>
      <c r="AB20" s="75">
        <f>-STOA!O20</f>
        <v>0</v>
      </c>
      <c r="AC20">
        <f t="shared" si="0"/>
        <v>11.98234545289257</v>
      </c>
      <c r="AD20">
        <f t="shared" si="1"/>
        <v>1151.3776296580722</v>
      </c>
      <c r="AE20">
        <f>'IDT-1'!C20</f>
        <v>0</v>
      </c>
      <c r="AF20" s="24"/>
      <c r="AG20">
        <f t="shared" si="2"/>
        <v>1151.3776296580722</v>
      </c>
      <c r="AI20" s="34">
        <f>PXIL!I20</f>
        <v>0</v>
      </c>
      <c r="AJ20" s="34">
        <f>PXIL!O20</f>
        <v>0</v>
      </c>
      <c r="AK20" s="34">
        <f>RTM_IEX!I20</f>
        <v>9.65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8.2605926336194972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44.998358023790409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677.89726463634781</v>
      </c>
      <c r="P21" s="36">
        <v>69.077362352042769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22.33</v>
      </c>
      <c r="U21" s="37">
        <f>SUMPRODUCT(LTA!J21:AN21,LTA!J$102:AN$102,LTA!J$104:AN$104)</f>
        <v>110.49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-146</v>
      </c>
      <c r="AA21" s="75">
        <f>STOA!I21</f>
        <v>322.05</v>
      </c>
      <c r="AB21" s="75">
        <f>-STOA!O21</f>
        <v>0</v>
      </c>
      <c r="AC21">
        <f t="shared" si="0"/>
        <v>12.131163548058529</v>
      </c>
      <c r="AD21">
        <f t="shared" si="1"/>
        <v>1138.818184097742</v>
      </c>
      <c r="AE21">
        <f>'IDT-1'!C21</f>
        <v>0</v>
      </c>
      <c r="AF21" s="24"/>
      <c r="AG21">
        <f t="shared" si="2"/>
        <v>1138.818184097742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8.2605926336194972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44.998358023790409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660.80230184773484</v>
      </c>
      <c r="P22" s="36">
        <v>69.077362352042769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21.67</v>
      </c>
      <c r="U22" s="37">
        <f>SUMPRODUCT(LTA!J22:AN22,LTA!J$102:AN$102,LTA!J$104:AN$104)</f>
        <v>110.49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-156</v>
      </c>
      <c r="AA22" s="75">
        <f>STOA!I22</f>
        <v>322.05</v>
      </c>
      <c r="AB22" s="75">
        <f>-STOA!O22</f>
        <v>0</v>
      </c>
      <c r="AC22">
        <f t="shared" si="0"/>
        <v>12.06673343788307</v>
      </c>
      <c r="AD22">
        <f t="shared" si="1"/>
        <v>1111.1276514193044</v>
      </c>
      <c r="AE22">
        <f>'IDT-1'!C22</f>
        <v>0</v>
      </c>
      <c r="AF22" s="24"/>
      <c r="AG22">
        <f t="shared" si="2"/>
        <v>1111.1276514193044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8.2605926336194972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44.998358023790409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651.81910316142205</v>
      </c>
      <c r="P23" s="36">
        <v>44.62</v>
      </c>
      <c r="Q23" s="36">
        <v>11.59</v>
      </c>
      <c r="R23" s="38">
        <v>0</v>
      </c>
      <c r="S23" s="38">
        <v>0</v>
      </c>
      <c r="T23" s="37">
        <f>SUMPRODUCT(LTA!J23:AN23,LTA!J$101:AN$101,LTA!J$104:AN$104)</f>
        <v>21</v>
      </c>
      <c r="U23" s="37">
        <f>SUMPRODUCT(LTA!J23:AN23,LTA!J$102:AN$102,LTA!J$104:AN$104)</f>
        <v>79.05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</v>
      </c>
      <c r="AA23" s="75">
        <f>STOA!I23</f>
        <v>278.64999999999998</v>
      </c>
      <c r="AB23" s="75">
        <f>-STOA!O23</f>
        <v>0</v>
      </c>
      <c r="AC23">
        <f t="shared" si="0"/>
        <v>10.041995063200414</v>
      </c>
      <c r="AD23">
        <f t="shared" si="1"/>
        <v>1135.2218287556316</v>
      </c>
      <c r="AE23">
        <f>'IDT-1'!C23</f>
        <v>0</v>
      </c>
      <c r="AF23" s="24"/>
      <c r="AG23">
        <f t="shared" si="2"/>
        <v>1135.2218287556316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8.2605926336194972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44.998358023790409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655.40982596464187</v>
      </c>
      <c r="P24" s="36">
        <v>44.62</v>
      </c>
      <c r="Q24" s="36">
        <v>11.59</v>
      </c>
      <c r="R24" s="38">
        <v>0</v>
      </c>
      <c r="S24" s="38">
        <v>0</v>
      </c>
      <c r="T24" s="37">
        <f>SUMPRODUCT(LTA!J24:AN24,LTA!J$101:AN$101,LTA!J$104:AN$104)</f>
        <v>20.329999999999998</v>
      </c>
      <c r="U24" s="37">
        <f>SUMPRODUCT(LTA!J24:AN24,LTA!J$102:AN$102,LTA!J$104:AN$104)</f>
        <v>60.55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-40</v>
      </c>
      <c r="AA24" s="75">
        <f>STOA!I24</f>
        <v>278.64999999999998</v>
      </c>
      <c r="AB24" s="75">
        <f>-STOA!O24</f>
        <v>0</v>
      </c>
      <c r="AC24">
        <f t="shared" si="0"/>
        <v>10.038196500620796</v>
      </c>
      <c r="AD24">
        <f t="shared" si="1"/>
        <v>1104.6463501214309</v>
      </c>
      <c r="AE24">
        <f>'IDT-1'!C24</f>
        <v>0</v>
      </c>
      <c r="AF24" s="24"/>
      <c r="AG24">
        <f t="shared" si="2"/>
        <v>1104.6463501214309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8.2605926336194972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44.998358023790409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660.07867919039677</v>
      </c>
      <c r="P25" s="36">
        <v>32.799999999999997</v>
      </c>
      <c r="Q25" s="36">
        <v>11.59</v>
      </c>
      <c r="R25" s="38">
        <v>0</v>
      </c>
      <c r="S25" s="38">
        <v>0</v>
      </c>
      <c r="T25" s="37">
        <f>SUMPRODUCT(LTA!J25:AN25,LTA!J$101:AN$101,LTA!J$104:AN$104)</f>
        <v>24</v>
      </c>
      <c r="U25" s="37">
        <f>SUMPRODUCT(LTA!J25:AN25,LTA!J$102:AN$102,LTA!J$104:AN$104)</f>
        <v>62.55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-55</v>
      </c>
      <c r="AA25" s="75">
        <f>STOA!I25</f>
        <v>278.64999999999998</v>
      </c>
      <c r="AB25" s="75">
        <f>-STOA!O25</f>
        <v>0</v>
      </c>
      <c r="AC25">
        <f t="shared" si="0"/>
        <v>10.152822233590474</v>
      </c>
      <c r="AD25">
        <f t="shared" si="1"/>
        <v>1088.0505776142161</v>
      </c>
      <c r="AE25">
        <f>'IDT-1'!C25</f>
        <v>0</v>
      </c>
      <c r="AF25" s="24"/>
      <c r="AG25">
        <f t="shared" si="2"/>
        <v>1088.0505776142161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8.2605926336194972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44.998358023790409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671.54658849723353</v>
      </c>
      <c r="P26" s="36">
        <v>43.84</v>
      </c>
      <c r="Q26" s="36">
        <v>14.63</v>
      </c>
      <c r="R26" s="38">
        <v>0</v>
      </c>
      <c r="S26" s="38">
        <v>0</v>
      </c>
      <c r="T26" s="37">
        <f>SUMPRODUCT(LTA!J26:AN26,LTA!J$101:AN$101,LTA!J$104:AN$104)</f>
        <v>23.67</v>
      </c>
      <c r="U26" s="37">
        <f>SUMPRODUCT(LTA!J26:AN26,LTA!J$102:AN$102,LTA!J$104:AN$104)</f>
        <v>62.55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-80</v>
      </c>
      <c r="AA26" s="75">
        <f>STOA!I26</f>
        <v>278.64999999999998</v>
      </c>
      <c r="AB26" s="75">
        <f>-STOA!O26</f>
        <v>0</v>
      </c>
      <c r="AC26">
        <f t="shared" si="0"/>
        <v>10.576431614890129</v>
      </c>
      <c r="AD26">
        <f t="shared" si="1"/>
        <v>1087.8448775397533</v>
      </c>
      <c r="AE26">
        <f>'IDT-1'!C26</f>
        <v>0</v>
      </c>
      <c r="AF26" s="24"/>
      <c r="AG26">
        <f t="shared" si="2"/>
        <v>1087.8448775397533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8.2605926336194972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44.998358023790409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676.49799733907992</v>
      </c>
      <c r="P27" s="36">
        <v>40.61</v>
      </c>
      <c r="Q27" s="36">
        <v>12</v>
      </c>
      <c r="R27" s="38">
        <v>3.76</v>
      </c>
      <c r="S27" s="38">
        <v>0</v>
      </c>
      <c r="T27" s="37">
        <f>SUMPRODUCT(LTA!J27:AN27,LTA!J$101:AN$101,LTA!J$104:AN$104)</f>
        <v>25.479999999999997</v>
      </c>
      <c r="U27" s="37">
        <f>SUMPRODUCT(LTA!J27:AN27,LTA!J$102:AN$102,LTA!J$104:AN$104)</f>
        <v>61.709999999999994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-131</v>
      </c>
      <c r="AA27" s="75">
        <f>STOA!I27</f>
        <v>266.58999999999997</v>
      </c>
      <c r="AB27" s="75">
        <f>-STOA!O27</f>
        <v>0</v>
      </c>
      <c r="AC27">
        <f t="shared" si="0"/>
        <v>10.939256493130982</v>
      </c>
      <c r="AD27">
        <f t="shared" si="1"/>
        <v>1028.243461503359</v>
      </c>
      <c r="AE27">
        <f>'IDT-1'!C27</f>
        <v>0</v>
      </c>
      <c r="AF27" s="24"/>
      <c r="AG27">
        <f t="shared" si="2"/>
        <v>1028.243461503359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8.2605926336194972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44.998358023790409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675.66505376760551</v>
      </c>
      <c r="P28" s="36">
        <v>56.986604706583257</v>
      </c>
      <c r="Q28" s="36">
        <v>12</v>
      </c>
      <c r="R28" s="38">
        <v>6.27</v>
      </c>
      <c r="S28" s="38">
        <v>0</v>
      </c>
      <c r="T28" s="37">
        <f>SUMPRODUCT(LTA!J28:AN28,LTA!J$101:AN$101,LTA!J$104:AN$104)</f>
        <v>27.67</v>
      </c>
      <c r="U28" s="37">
        <f>SUMPRODUCT(LTA!J28:AN28,LTA!J$102:AN$102,LTA!J$104:AN$104)</f>
        <v>60.89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-136</v>
      </c>
      <c r="AA28" s="75">
        <f>STOA!I28</f>
        <v>266.58999999999997</v>
      </c>
      <c r="AB28" s="75">
        <f>-STOA!O28</f>
        <v>0</v>
      </c>
      <c r="AC28">
        <f t="shared" si="0"/>
        <v>11.144771035290342</v>
      </c>
      <c r="AD28">
        <f t="shared" si="1"/>
        <v>1042.4616080963083</v>
      </c>
      <c r="AE28">
        <f>'IDT-1'!C28</f>
        <v>0</v>
      </c>
      <c r="AF28" s="24"/>
      <c r="AG28">
        <f t="shared" si="2"/>
        <v>1042.4616080963083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8.2605926336194972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44.998358023790409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676.51637186747519</v>
      </c>
      <c r="P29" s="36">
        <v>68.406604625769305</v>
      </c>
      <c r="Q29" s="36">
        <v>12</v>
      </c>
      <c r="R29" s="38">
        <v>10.26</v>
      </c>
      <c r="S29" s="38">
        <v>0</v>
      </c>
      <c r="T29" s="37">
        <f>SUMPRODUCT(LTA!J29:AN29,LTA!J$101:AN$101,LTA!J$104:AN$104)</f>
        <v>32.840000000000003</v>
      </c>
      <c r="U29" s="37">
        <f>SUMPRODUCT(LTA!J29:AN29,LTA!J$102:AN$102,LTA!J$104:AN$104)</f>
        <v>60.55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-151</v>
      </c>
      <c r="AA29" s="75">
        <f>STOA!I29</f>
        <v>266.58999999999997</v>
      </c>
      <c r="AB29" s="75">
        <f>-STOA!O29</f>
        <v>0</v>
      </c>
      <c r="AC29">
        <f t="shared" si="0"/>
        <v>11.449005472523746</v>
      </c>
      <c r="AD29">
        <f t="shared" si="1"/>
        <v>1048.2486916781306</v>
      </c>
      <c r="AE29">
        <f>'IDT-1'!C29</f>
        <v>0</v>
      </c>
      <c r="AF29" s="24"/>
      <c r="AG29">
        <f t="shared" si="2"/>
        <v>1048.2486916781306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8.2605926336194972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44.998358023790409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676.49048967755402</v>
      </c>
      <c r="P30" s="36">
        <v>68.406604625769305</v>
      </c>
      <c r="Q30" s="36">
        <v>12</v>
      </c>
      <c r="R30" s="38">
        <v>17.46</v>
      </c>
      <c r="S30" s="38">
        <v>0</v>
      </c>
      <c r="T30" s="37">
        <f>SUMPRODUCT(LTA!J30:AN30,LTA!J$101:AN$101,LTA!J$104:AN$104)</f>
        <v>39.24</v>
      </c>
      <c r="U30" s="37">
        <f>SUMPRODUCT(LTA!J30:AN30,LTA!J$102:AN$102,LTA!J$104:AN$104)</f>
        <v>60.39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-171</v>
      </c>
      <c r="AA30" s="75">
        <f>STOA!I30</f>
        <v>266.58999999999997</v>
      </c>
      <c r="AB30" s="75">
        <f>-STOA!O30</f>
        <v>0</v>
      </c>
      <c r="AC30">
        <f t="shared" si="0"/>
        <v>11.731107216626189</v>
      </c>
      <c r="AD30">
        <f t="shared" si="1"/>
        <v>1041.380707744107</v>
      </c>
      <c r="AE30">
        <f>'IDT-1'!C30</f>
        <v>0</v>
      </c>
      <c r="AF30" s="24"/>
      <c r="AG30">
        <f t="shared" si="2"/>
        <v>1041.380707744107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8.2605926336194972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44.998358023790409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680.09693031323241</v>
      </c>
      <c r="P31" s="36">
        <v>45.259999999999991</v>
      </c>
      <c r="Q31" s="36">
        <v>12</v>
      </c>
      <c r="R31" s="38">
        <v>22</v>
      </c>
      <c r="S31" s="38">
        <v>0</v>
      </c>
      <c r="T31" s="37">
        <f>SUMPRODUCT(LTA!J31:AN31,LTA!J$101:AN$101,LTA!J$104:AN$104)</f>
        <v>52.45</v>
      </c>
      <c r="U31" s="37">
        <f>SUMPRODUCT(LTA!J31:AN31,LTA!J$102:AN$102,LTA!J$104:AN$104)</f>
        <v>62.209999999999994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-121</v>
      </c>
      <c r="AA31" s="75">
        <f>STOA!I31</f>
        <v>266.58999999999997</v>
      </c>
      <c r="AB31" s="75">
        <f>-STOA!O31</f>
        <v>0</v>
      </c>
      <c r="AC31">
        <f t="shared" si="0"/>
        <v>11.604290473236089</v>
      </c>
      <c r="AD31">
        <f t="shared" si="1"/>
        <v>1056.5373604974063</v>
      </c>
      <c r="AE31">
        <f>'IDT-1'!C31</f>
        <v>0</v>
      </c>
      <c r="AF31" s="24"/>
      <c r="AG31">
        <f t="shared" si="2"/>
        <v>1056.5373604974063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8.2605926336194972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44.998358023790409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681.51431626769795</v>
      </c>
      <c r="P32" s="36">
        <v>32.800000000000004</v>
      </c>
      <c r="Q32" s="36">
        <v>12</v>
      </c>
      <c r="R32" s="38">
        <v>22</v>
      </c>
      <c r="S32" s="38">
        <v>0</v>
      </c>
      <c r="T32" s="37">
        <f>SUMPRODUCT(LTA!J32:AN32,LTA!J$101:AN$101,LTA!J$104:AN$104)</f>
        <v>60.66</v>
      </c>
      <c r="U32" s="37">
        <f>SUMPRODUCT(LTA!J32:AN32,LTA!J$102:AN$102,LTA!J$104:AN$104)</f>
        <v>62.05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-166</v>
      </c>
      <c r="AA32" s="75">
        <f>STOA!I32</f>
        <v>266.58999999999997</v>
      </c>
      <c r="AB32" s="75">
        <f>-STOA!O32</f>
        <v>0</v>
      </c>
      <c r="AC32">
        <f t="shared" si="0"/>
        <v>11.663864092502489</v>
      </c>
      <c r="AD32">
        <f t="shared" si="1"/>
        <v>1043.4851728326053</v>
      </c>
      <c r="AE32">
        <f>'IDT-1'!C32</f>
        <v>0</v>
      </c>
      <c r="AF32" s="24"/>
      <c r="AG32">
        <f t="shared" si="2"/>
        <v>1043.4851728326053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8.2605926336194972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44.998358023790409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681.4183346326239</v>
      </c>
      <c r="P33" s="36">
        <v>32.800000000000004</v>
      </c>
      <c r="Q33" s="36">
        <v>12</v>
      </c>
      <c r="R33" s="38">
        <v>23.8</v>
      </c>
      <c r="S33" s="38">
        <v>0</v>
      </c>
      <c r="T33" s="37">
        <f>SUMPRODUCT(LTA!J33:AN33,LTA!J$101:AN$101,LTA!J$104:AN$104)</f>
        <v>76.8</v>
      </c>
      <c r="U33" s="37">
        <f>SUMPRODUCT(LTA!J33:AN33,LTA!J$102:AN$102,LTA!J$104:AN$104)</f>
        <v>61.89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-155</v>
      </c>
      <c r="AA33" s="75">
        <f>STOA!I33</f>
        <v>266.58999999999997</v>
      </c>
      <c r="AB33" s="75">
        <f>-STOA!O33</f>
        <v>0</v>
      </c>
      <c r="AC33">
        <f t="shared" si="0"/>
        <v>11.812409846767867</v>
      </c>
      <c r="AD33">
        <f t="shared" si="1"/>
        <v>1061.0206454432657</v>
      </c>
      <c r="AE33">
        <f>'IDT-1'!C33</f>
        <v>0</v>
      </c>
      <c r="AF33" s="24"/>
      <c r="AG33">
        <f t="shared" si="2"/>
        <v>1061.0206454432657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8.2605926336194972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44.998358023790409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681.41928103930604</v>
      </c>
      <c r="P34" s="36">
        <v>32.800000000000004</v>
      </c>
      <c r="Q34" s="36">
        <v>12</v>
      </c>
      <c r="R34" s="38">
        <v>23.8</v>
      </c>
      <c r="S34" s="38">
        <v>0</v>
      </c>
      <c r="T34" s="37">
        <f>SUMPRODUCT(LTA!J34:AN34,LTA!J$101:AN$101,LTA!J$104:AN$104)</f>
        <v>90.240000000000009</v>
      </c>
      <c r="U34" s="37">
        <f>SUMPRODUCT(LTA!J34:AN34,LTA!J$102:AN$102,LTA!J$104:AN$104)</f>
        <v>61.709999999999994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-175</v>
      </c>
      <c r="AA34" s="75">
        <f>STOA!I34</f>
        <v>266.58999999999997</v>
      </c>
      <c r="AB34" s="75">
        <f>-STOA!O34</f>
        <v>0</v>
      </c>
      <c r="AC34">
        <f t="shared" si="0"/>
        <v>12.101696108806667</v>
      </c>
      <c r="AD34">
        <f t="shared" si="1"/>
        <v>1052.9923055879092</v>
      </c>
      <c r="AE34">
        <f>'IDT-1'!C34</f>
        <v>0</v>
      </c>
      <c r="AF34" s="24"/>
      <c r="AG34">
        <f t="shared" si="2"/>
        <v>1052.9923055879092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-12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8.2605926336194972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44.998358023790409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661.62109052630365</v>
      </c>
      <c r="P35" s="36">
        <v>43.32</v>
      </c>
      <c r="Q35" s="36">
        <v>14.63</v>
      </c>
      <c r="R35" s="38">
        <v>23.8</v>
      </c>
      <c r="S35" s="38">
        <v>0</v>
      </c>
      <c r="T35" s="37">
        <f>SUMPRODUCT(LTA!J35:AN35,LTA!J$101:AN$101,LTA!J$104:AN$104)</f>
        <v>97.89</v>
      </c>
      <c r="U35" s="37">
        <f>SUMPRODUCT(LTA!J35:AN35,LTA!J$102:AN$102,LTA!J$104:AN$104)</f>
        <v>61.55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-193</v>
      </c>
      <c r="AA35" s="75">
        <f>STOA!I35</f>
        <v>266.58999999999997</v>
      </c>
      <c r="AB35" s="75">
        <f>-STOA!O35</f>
        <v>0</v>
      </c>
      <c r="AC35">
        <f t="shared" si="0"/>
        <v>12.261248147545452</v>
      </c>
      <c r="AD35">
        <f t="shared" si="1"/>
        <v>1035.6745630361679</v>
      </c>
      <c r="AE35">
        <f>'IDT-1'!C35</f>
        <v>0</v>
      </c>
      <c r="AF35" s="24"/>
      <c r="AG35">
        <f t="shared" si="2"/>
        <v>1035.6745630361679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8.11164910281971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44.998358023790409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661.31332895107585</v>
      </c>
      <c r="P36" s="36">
        <v>34</v>
      </c>
      <c r="Q36" s="36">
        <v>14.63</v>
      </c>
      <c r="R36" s="38">
        <v>24.3</v>
      </c>
      <c r="S36" s="38">
        <v>0</v>
      </c>
      <c r="T36" s="37">
        <f>SUMPRODUCT(LTA!J36:AN36,LTA!J$101:AN$101,LTA!J$104:AN$104)</f>
        <v>112.03</v>
      </c>
      <c r="U36" s="37">
        <f>SUMPRODUCT(LTA!J36:AN36,LTA!J$102:AN$102,LTA!J$104:AN$104)</f>
        <v>61.55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-218</v>
      </c>
      <c r="AA36" s="75">
        <f>STOA!I36</f>
        <v>266.58999999999997</v>
      </c>
      <c r="AB36" s="75">
        <f>-STOA!O36</f>
        <v>0</v>
      </c>
      <c r="AC36">
        <f t="shared" si="0"/>
        <v>12.454580663702821</v>
      </c>
      <c r="AD36">
        <f t="shared" si="1"/>
        <v>1022.344525413983</v>
      </c>
      <c r="AE36">
        <f>'IDT-1'!C36</f>
        <v>0</v>
      </c>
      <c r="AF36" s="24"/>
      <c r="AG36">
        <f t="shared" si="2"/>
        <v>1022.344525413983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8.11164910281971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44.998358023790409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665.94950303479141</v>
      </c>
      <c r="P37" s="36">
        <v>32.800000000000004</v>
      </c>
      <c r="Q37" s="36">
        <v>14.63</v>
      </c>
      <c r="R37" s="38">
        <v>25.3</v>
      </c>
      <c r="S37" s="38">
        <v>0</v>
      </c>
      <c r="T37" s="37">
        <f>SUMPRODUCT(LTA!J37:AN37,LTA!J$101:AN$101,LTA!J$104:AN$104)</f>
        <v>122.87</v>
      </c>
      <c r="U37" s="37">
        <f>SUMPRODUCT(LTA!J37:AN37,LTA!J$102:AN$102,LTA!J$104:AN$104)</f>
        <v>61.209999999999994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-219</v>
      </c>
      <c r="AA37" s="75">
        <f>STOA!I37</f>
        <v>266.58999999999997</v>
      </c>
      <c r="AB37" s="75">
        <f>-STOA!O37</f>
        <v>0</v>
      </c>
      <c r="AC37">
        <f t="shared" si="0"/>
        <v>12.630871472355368</v>
      </c>
      <c r="AD37">
        <f t="shared" si="1"/>
        <v>1031.1044086890461</v>
      </c>
      <c r="AE37">
        <f>'IDT-1'!C37</f>
        <v>0</v>
      </c>
      <c r="AF37" s="24"/>
      <c r="AG37">
        <f t="shared" si="2"/>
        <v>1031.1044086890461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8.11164910281971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44.998358023790409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667.27923311297661</v>
      </c>
      <c r="P38" s="36">
        <v>32.800000000000004</v>
      </c>
      <c r="Q38" s="36">
        <v>14.63</v>
      </c>
      <c r="R38" s="38">
        <v>25.3</v>
      </c>
      <c r="S38" s="38">
        <v>0</v>
      </c>
      <c r="T38" s="37">
        <f>SUMPRODUCT(LTA!J38:AN38,LTA!J$101:AN$101,LTA!J$104:AN$104)</f>
        <v>137.76999999999998</v>
      </c>
      <c r="U38" s="37">
        <f>SUMPRODUCT(LTA!J38:AN38,LTA!J$102:AN$102,LTA!J$104:AN$104)</f>
        <v>60.89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-218</v>
      </c>
      <c r="AA38" s="75">
        <f>STOA!I38</f>
        <v>266.58999999999997</v>
      </c>
      <c r="AB38" s="75">
        <f>-STOA!O38</f>
        <v>0</v>
      </c>
      <c r="AC38">
        <f t="shared" si="0"/>
        <v>12.883109413160568</v>
      </c>
      <c r="AD38">
        <f t="shared" si="1"/>
        <v>1032.761900826426</v>
      </c>
      <c r="AE38">
        <f>'IDT-1'!C38</f>
        <v>0</v>
      </c>
      <c r="AF38" s="24"/>
      <c r="AG38">
        <f t="shared" si="2"/>
        <v>1032.761900826426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8.0432925092566219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44.998358023790409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665.07333766385273</v>
      </c>
      <c r="P39" s="36">
        <v>32.800000000000004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145.48000000000002</v>
      </c>
      <c r="U39" s="37">
        <f>SUMPRODUCT(LTA!J39:AN39,LTA!J$102:AN$102,LTA!J$104:AN$104)</f>
        <v>60.55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-223</v>
      </c>
      <c r="AA39" s="75">
        <f>STOA!I39</f>
        <v>266.58999999999997</v>
      </c>
      <c r="AB39" s="75">
        <f>-STOA!O39</f>
        <v>0</v>
      </c>
      <c r="AC39">
        <f t="shared" si="0"/>
        <v>12.934313696002</v>
      </c>
      <c r="AD39">
        <f t="shared" si="1"/>
        <v>1038.8064445008977</v>
      </c>
      <c r="AE39">
        <f>'IDT-1'!C39</f>
        <v>0</v>
      </c>
      <c r="AF39" s="24"/>
      <c r="AG39">
        <f t="shared" si="2"/>
        <v>1038.8064445008977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8.0432925092566219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44.998358023790409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668.93513852656201</v>
      </c>
      <c r="P40" s="36">
        <v>32.800000000000004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160.22</v>
      </c>
      <c r="U40" s="37">
        <f>SUMPRODUCT(LTA!J40:AN40,LTA!J$102:AN$102,LTA!J$104:AN$104)</f>
        <v>60.209999999999994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-213</v>
      </c>
      <c r="AA40" s="75">
        <f>STOA!I40</f>
        <v>266.58999999999997</v>
      </c>
      <c r="AB40" s="75">
        <f>-STOA!O40</f>
        <v>0</v>
      </c>
      <c r="AC40">
        <f t="shared" si="0"/>
        <v>13.053828192349199</v>
      </c>
      <c r="AD40">
        <f t="shared" si="1"/>
        <v>1060.9487308672597</v>
      </c>
      <c r="AE40">
        <f>'IDT-1'!C40</f>
        <v>0</v>
      </c>
      <c r="AF40" s="24"/>
      <c r="AG40">
        <f t="shared" si="2"/>
        <v>1060.9487308672597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-26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8.0445617121078854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44.998358023790409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648.1842873213908</v>
      </c>
      <c r="P41" s="36">
        <v>32.800000000000004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173.88</v>
      </c>
      <c r="U41" s="37">
        <f>SUMPRODUCT(LTA!J41:AN41,LTA!J$102:AN$102,LTA!J$104:AN$104)</f>
        <v>60.209999999999994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-190.1</v>
      </c>
      <c r="AA41" s="75">
        <f>STOA!I41</f>
        <v>266.58999999999997</v>
      </c>
      <c r="AB41" s="75">
        <f>-STOA!O41</f>
        <v>0</v>
      </c>
      <c r="AC41">
        <f t="shared" si="0"/>
        <v>12.800286191629754</v>
      </c>
      <c r="AD41">
        <f t="shared" si="1"/>
        <v>1077.0126908656591</v>
      </c>
      <c r="AE41">
        <f>'IDT-1'!C41</f>
        <v>0</v>
      </c>
      <c r="AF41" s="24"/>
      <c r="AG41">
        <f t="shared" si="2"/>
        <v>1077.0126908656591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-26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8.0445617121078854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44.998358023790409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657.95460951377606</v>
      </c>
      <c r="P42" s="36">
        <v>32.800000000000004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186.03</v>
      </c>
      <c r="U42" s="37">
        <f>SUMPRODUCT(LTA!J42:AN42,LTA!J$102:AN$102,LTA!J$104:AN$104)</f>
        <v>60.209999999999994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-137.19999999999999</v>
      </c>
      <c r="AA42" s="75">
        <f>STOA!I42</f>
        <v>266.58999999999997</v>
      </c>
      <c r="AB42" s="75">
        <f>-STOA!O42</f>
        <v>0</v>
      </c>
      <c r="AC42">
        <f t="shared" si="0"/>
        <v>12.993735171543168</v>
      </c>
      <c r="AD42">
        <f t="shared" si="1"/>
        <v>1097.6395640781309</v>
      </c>
      <c r="AE42">
        <f>'IDT-1'!C42</f>
        <v>0</v>
      </c>
      <c r="AF42" s="24"/>
      <c r="AG42">
        <f t="shared" si="2"/>
        <v>1097.6395640781309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8.0445617121078854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661.3150939699176</v>
      </c>
      <c r="P43" s="36">
        <v>32.800000000000004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201.48000000000002</v>
      </c>
      <c r="U43" s="37">
        <f>SUMPRODUCT(LTA!J43:AN43,LTA!J$102:AN$102,LTA!J$104:AN$104)</f>
        <v>60.209999999999994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-183</v>
      </c>
      <c r="AA43" s="75">
        <f>STOA!I43</f>
        <v>266.58999999999997</v>
      </c>
      <c r="AB43" s="75">
        <f>-STOA!O43</f>
        <v>0</v>
      </c>
      <c r="AC43">
        <f t="shared" si="0"/>
        <v>12.97216848980727</v>
      </c>
      <c r="AD43">
        <f t="shared" si="1"/>
        <v>1137.673257192218</v>
      </c>
      <c r="AE43">
        <f>'IDT-1'!C43</f>
        <v>0</v>
      </c>
      <c r="AF43" s="24"/>
      <c r="AG43">
        <f t="shared" si="2"/>
        <v>1137.673257192218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-13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8.0445617121078854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660.45162271987044</v>
      </c>
      <c r="P44" s="36">
        <v>32.800000000000004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211.14</v>
      </c>
      <c r="U44" s="37">
        <f>SUMPRODUCT(LTA!J44:AN44,LTA!J$102:AN$102,LTA!J$104:AN$104)</f>
        <v>62.209999999999994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-143.5</v>
      </c>
      <c r="AA44" s="75">
        <f>STOA!I44</f>
        <v>266.58999999999997</v>
      </c>
      <c r="AB44" s="75">
        <f>-STOA!O44</f>
        <v>0</v>
      </c>
      <c r="AC44">
        <f t="shared" si="0"/>
        <v>12.923085228846205</v>
      </c>
      <c r="AD44">
        <f t="shared" si="1"/>
        <v>1165.018869203132</v>
      </c>
      <c r="AE44">
        <f>'IDT-1'!C44</f>
        <v>0</v>
      </c>
      <c r="AF44" s="24"/>
      <c r="AG44">
        <f t="shared" si="2"/>
        <v>1165.018869203132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-36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8.0445617121078854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660.49484234387046</v>
      </c>
      <c r="P45" s="36">
        <v>32.800000000000004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226.35</v>
      </c>
      <c r="U45" s="37">
        <f>SUMPRODUCT(LTA!J45:AN45,LTA!J$102:AN$102,LTA!J$104:AN$104)</f>
        <v>61.89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-163</v>
      </c>
      <c r="AA45" s="75">
        <f>STOA!I45</f>
        <v>266.58999999999997</v>
      </c>
      <c r="AB45" s="75">
        <f>-STOA!O45</f>
        <v>0</v>
      </c>
      <c r="AC45">
        <f t="shared" si="0"/>
        <v>13.010404063925805</v>
      </c>
      <c r="AD45">
        <f t="shared" si="1"/>
        <v>1184.3647699920525</v>
      </c>
      <c r="AE45">
        <f>'IDT-1'!C45</f>
        <v>0</v>
      </c>
      <c r="AF45" s="24"/>
      <c r="AG45">
        <f t="shared" si="2"/>
        <v>1184.3647699920525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8.0445617121078854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660.49484234387046</v>
      </c>
      <c r="P46" s="36">
        <v>32.800000000000004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232.20999999999998</v>
      </c>
      <c r="U46" s="37">
        <f>SUMPRODUCT(LTA!J46:AN46,LTA!J$102:AN$102,LTA!J$104:AN$104)</f>
        <v>63.05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-153</v>
      </c>
      <c r="AA46" s="75">
        <f>STOA!I46</f>
        <v>266.58999999999997</v>
      </c>
      <c r="AB46" s="75">
        <f>-STOA!O46</f>
        <v>0</v>
      </c>
      <c r="AC46">
        <f t="shared" si="0"/>
        <v>12.967718171227133</v>
      </c>
      <c r="AD46">
        <f t="shared" si="1"/>
        <v>1203.427455884751</v>
      </c>
      <c r="AE46">
        <f>'IDT-1'!C46</f>
        <v>0</v>
      </c>
      <c r="AF46" s="24"/>
      <c r="AG46">
        <f t="shared" si="2"/>
        <v>1203.427455884751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8.0445617121078854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617.54235587449512</v>
      </c>
      <c r="P47" s="36">
        <v>32.800000000000004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242.78000000000003</v>
      </c>
      <c r="U47" s="37">
        <f>SUMPRODUCT(LTA!J47:AN47,LTA!J$102:AN$102,LTA!J$104:AN$104)</f>
        <v>63.05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-101.1</v>
      </c>
      <c r="AA47" s="75">
        <f>STOA!I47</f>
        <v>266.58999999999997</v>
      </c>
      <c r="AB47" s="75">
        <f>-STOA!O47</f>
        <v>0</v>
      </c>
      <c r="AC47">
        <f t="shared" si="0"/>
        <v>12.171340621713748</v>
      </c>
      <c r="AD47">
        <f t="shared" si="1"/>
        <v>1233.7413469648891</v>
      </c>
      <c r="AE47">
        <f>'IDT-1'!C47</f>
        <v>0</v>
      </c>
      <c r="AF47" s="24"/>
      <c r="AG47">
        <f t="shared" si="2"/>
        <v>1233.7413469648891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8.0445617121078854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617.54235587449512</v>
      </c>
      <c r="P48" s="36">
        <v>32.800000000000004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245.32999999999998</v>
      </c>
      <c r="U48" s="37">
        <f>SUMPRODUCT(LTA!J48:AN48,LTA!J$102:AN$102,LTA!J$104:AN$104)</f>
        <v>62.89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-83.2</v>
      </c>
      <c r="AA48" s="75">
        <f>STOA!I48</f>
        <v>266.58999999999997</v>
      </c>
      <c r="AB48" s="75">
        <f>-STOA!O48</f>
        <v>0</v>
      </c>
      <c r="AC48">
        <f t="shared" si="0"/>
        <v>12.039782898438235</v>
      </c>
      <c r="AD48">
        <f t="shared" si="1"/>
        <v>1254.1629046881646</v>
      </c>
      <c r="AE48">
        <f>'IDT-1'!C48</f>
        <v>0</v>
      </c>
      <c r="AF48" s="24"/>
      <c r="AG48">
        <f t="shared" si="2"/>
        <v>1254.1629046881646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8.0445617121078854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617.53389647132974</v>
      </c>
      <c r="P49" s="36">
        <v>32.800000000000004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260.11</v>
      </c>
      <c r="U49" s="37">
        <f>SUMPRODUCT(LTA!J49:AN49,LTA!J$102:AN$102,LTA!J$104:AN$104)</f>
        <v>65.209999999999994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266.58999999999997</v>
      </c>
      <c r="AB49" s="75">
        <f>-STOA!O49</f>
        <v>0</v>
      </c>
      <c r="AC49">
        <f t="shared" si="0"/>
        <v>12.139301819282222</v>
      </c>
      <c r="AD49">
        <f t="shared" si="1"/>
        <v>1276.3549263641553</v>
      </c>
      <c r="AE49">
        <f>'IDT-1'!C49</f>
        <v>0</v>
      </c>
      <c r="AF49" s="24"/>
      <c r="AG49">
        <f t="shared" si="2"/>
        <v>1276.3549263641553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8.0445617121078854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618.88626567132974</v>
      </c>
      <c r="P50" s="36">
        <v>32.800000000000004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260.45</v>
      </c>
      <c r="U50" s="37">
        <f>SUMPRODUCT(LTA!J50:AN50,LTA!J$102:AN$102,LTA!J$104:AN$104)</f>
        <v>64.89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266.58999999999997</v>
      </c>
      <c r="AB50" s="75">
        <f>-STOA!O50</f>
        <v>0</v>
      </c>
      <c r="AC50">
        <f t="shared" si="0"/>
        <v>12.023762354688886</v>
      </c>
      <c r="AD50">
        <f t="shared" si="1"/>
        <v>1292.8428350287486</v>
      </c>
      <c r="AE50">
        <f>'IDT-1'!C50</f>
        <v>0</v>
      </c>
      <c r="AF50" s="24"/>
      <c r="AG50">
        <f t="shared" si="2"/>
        <v>1292.8428350287486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-63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8.0445617121078854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621.10283497562466</v>
      </c>
      <c r="P51" s="36">
        <v>32.800000000000004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263.11</v>
      </c>
      <c r="U51" s="37">
        <f>SUMPRODUCT(LTA!J51:AN51,LTA!J$102:AN$102,LTA!J$104:AN$104)</f>
        <v>64.55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266.58999999999997</v>
      </c>
      <c r="AB51" s="75">
        <f>-STOA!O51</f>
        <v>0</v>
      </c>
      <c r="AC51">
        <f t="shared" si="0"/>
        <v>12.061869536844961</v>
      </c>
      <c r="AD51">
        <f t="shared" si="1"/>
        <v>1297.3412971508872</v>
      </c>
      <c r="AE51">
        <f>'IDT-1'!C51</f>
        <v>0</v>
      </c>
      <c r="AF51" s="24"/>
      <c r="AG51">
        <f t="shared" si="2"/>
        <v>1297.3412971508872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-63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8.0445617121078854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623.3410134115486</v>
      </c>
      <c r="P52" s="36">
        <v>32.800000000000004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262.45</v>
      </c>
      <c r="U52" s="37">
        <f>SUMPRODUCT(LTA!J52:AN52,LTA!J$102:AN$102,LTA!J$104:AN$104)</f>
        <v>64.209999999999994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266.58999999999997</v>
      </c>
      <c r="AB52" s="75">
        <f>-STOA!O52</f>
        <v>0</v>
      </c>
      <c r="AC52">
        <f t="shared" si="0"/>
        <v>11.996029816182721</v>
      </c>
      <c r="AD52">
        <f t="shared" si="1"/>
        <v>1307.6453153074735</v>
      </c>
      <c r="AE52">
        <f>'IDT-1'!C52</f>
        <v>0</v>
      </c>
      <c r="AF52" s="24"/>
      <c r="AG52">
        <f t="shared" si="2"/>
        <v>1307.6453153074735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-54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8.0445617121078854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597.76206467443546</v>
      </c>
      <c r="P53" s="36">
        <v>32.800000000000004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262.77999999999997</v>
      </c>
      <c r="U53" s="37">
        <f>SUMPRODUCT(LTA!J53:AN53,LTA!J$102:AN$102,LTA!J$104:AN$104)</f>
        <v>63.89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266.58999999999997</v>
      </c>
      <c r="AB53" s="75">
        <f>-STOA!O53</f>
        <v>0</v>
      </c>
      <c r="AC53">
        <f t="shared" si="0"/>
        <v>11.603356334568302</v>
      </c>
      <c r="AD53">
        <f t="shared" si="1"/>
        <v>1303.4690400519748</v>
      </c>
      <c r="AE53">
        <f>'IDT-1'!C53</f>
        <v>0</v>
      </c>
      <c r="AF53" s="24"/>
      <c r="AG53">
        <f t="shared" si="2"/>
        <v>1303.4690400519748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-33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8.0445617121078854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600.00024332354485</v>
      </c>
      <c r="P54" s="36">
        <v>32.800000000000004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262.45</v>
      </c>
      <c r="U54" s="37">
        <f>SUMPRODUCT(LTA!J54:AN54,LTA!J$102:AN$102,LTA!J$104:AN$104)</f>
        <v>63.55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266.58999999999997</v>
      </c>
      <c r="AB54" s="75">
        <f>-STOA!O54</f>
        <v>0</v>
      </c>
      <c r="AC54">
        <f t="shared" si="0"/>
        <v>11.625000192945709</v>
      </c>
      <c r="AD54">
        <f t="shared" si="1"/>
        <v>1304.0155748427069</v>
      </c>
      <c r="AE54">
        <f>'IDT-1'!C54</f>
        <v>0</v>
      </c>
      <c r="AF54" s="24"/>
      <c r="AG54">
        <f t="shared" si="2"/>
        <v>1304.0155748427069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-34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7.6886852085967137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601.38660762883342</v>
      </c>
      <c r="P55" s="36">
        <v>34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259.27999999999997</v>
      </c>
      <c r="U55" s="37">
        <f>SUMPRODUCT(LTA!J55:AN55,LTA!J$102:AN$102,LTA!J$104:AN$104)</f>
        <v>63.209999999999994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266.58999999999997</v>
      </c>
      <c r="AB55" s="75">
        <f>-STOA!O55</f>
        <v>0</v>
      </c>
      <c r="AC55">
        <f t="shared" si="0"/>
        <v>11.69896386772953</v>
      </c>
      <c r="AD55">
        <f t="shared" si="1"/>
        <v>1292.6620989697003</v>
      </c>
      <c r="AE55">
        <f>'IDT-1'!C55</f>
        <v>0</v>
      </c>
      <c r="AF55" s="24"/>
      <c r="AG55">
        <f t="shared" si="2"/>
        <v>1292.6620989697003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-44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7.6886852085967137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601.38636097102972</v>
      </c>
      <c r="P56" s="36">
        <v>32.800000000000004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259.27999999999997</v>
      </c>
      <c r="U56" s="37">
        <f>SUMPRODUCT(LTA!J56:AN56,LTA!J$102:AN$102,LTA!J$104:AN$104)</f>
        <v>62.89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266.58999999999997</v>
      </c>
      <c r="AB56" s="75">
        <f>-STOA!O56</f>
        <v>0</v>
      </c>
      <c r="AC56">
        <f t="shared" si="0"/>
        <v>11.652309164904423</v>
      </c>
      <c r="AD56">
        <f t="shared" si="1"/>
        <v>1295.1885070147218</v>
      </c>
      <c r="AE56">
        <f>'IDT-1'!C56</f>
        <v>0</v>
      </c>
      <c r="AF56" s="24"/>
      <c r="AG56">
        <f t="shared" si="2"/>
        <v>1295.1885070147218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7.6886852085967137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625.02645980315742</v>
      </c>
      <c r="P57" s="36">
        <v>32.800000000000004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248.09000000000003</v>
      </c>
      <c r="U57" s="37">
        <f>SUMPRODUCT(LTA!J57:AN57,LTA!J$102:AN$102,LTA!J$104:AN$104)</f>
        <v>60.39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266.58999999999997</v>
      </c>
      <c r="AB57" s="75">
        <f>-STOA!O57</f>
        <v>0</v>
      </c>
      <c r="AC57">
        <f t="shared" si="0"/>
        <v>11.854486203242743</v>
      </c>
      <c r="AD57">
        <f t="shared" si="1"/>
        <v>1290.9364288085114</v>
      </c>
      <c r="AE57">
        <f>'IDT-1'!C57</f>
        <v>0</v>
      </c>
      <c r="AF57" s="24"/>
      <c r="AG57">
        <f t="shared" si="2"/>
        <v>1290.9364288085114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-54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7.6886852085967137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623.25478415517978</v>
      </c>
      <c r="P58" s="36">
        <v>32.800000000000004</v>
      </c>
      <c r="Q58" s="36">
        <v>12</v>
      </c>
      <c r="R58" s="38">
        <v>26.3</v>
      </c>
      <c r="S58" s="38">
        <v>0</v>
      </c>
      <c r="T58" s="37">
        <f>SUMPRODUCT(LTA!J58:AN58,LTA!J$101:AN$101,LTA!J$104:AN$104)</f>
        <v>246.3</v>
      </c>
      <c r="U58" s="37">
        <f>SUMPRODUCT(LTA!J58:AN58,LTA!J$102:AN$102,LTA!J$104:AN$104)</f>
        <v>60.39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266.58999999999997</v>
      </c>
      <c r="AB58" s="75">
        <f>-STOA!O58</f>
        <v>0</v>
      </c>
      <c r="AC58">
        <f t="shared" si="0"/>
        <v>11.565283711502836</v>
      </c>
      <c r="AD58">
        <f t="shared" si="1"/>
        <v>1313.0339556522736</v>
      </c>
      <c r="AE58">
        <f>'IDT-1'!C58</f>
        <v>0</v>
      </c>
      <c r="AF58" s="24"/>
      <c r="AG58">
        <f t="shared" si="2"/>
        <v>1313.0339556522736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-26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7.8086807716241431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663.06969980641384</v>
      </c>
      <c r="P59" s="36">
        <v>29.290000000000003</v>
      </c>
      <c r="Q59" s="36">
        <v>11.57</v>
      </c>
      <c r="R59" s="38">
        <v>26.3</v>
      </c>
      <c r="S59" s="38">
        <v>0</v>
      </c>
      <c r="T59" s="37">
        <f>SUMPRODUCT(LTA!J59:AN59,LTA!J$101:AN$101,LTA!J$104:AN$104)</f>
        <v>233.65</v>
      </c>
      <c r="U59" s="37">
        <f>SUMPRODUCT(LTA!J59:AN59,LTA!J$102:AN$102,LTA!J$104:AN$104)</f>
        <v>60.39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266.58999999999997</v>
      </c>
      <c r="AB59" s="75">
        <f>-STOA!O59</f>
        <v>0</v>
      </c>
      <c r="AC59">
        <f t="shared" si="0"/>
        <v>11.581618864855519</v>
      </c>
      <c r="AD59">
        <f t="shared" si="1"/>
        <v>1367.1825317131825</v>
      </c>
      <c r="AE59">
        <f>'IDT-1'!C59</f>
        <v>0</v>
      </c>
      <c r="AF59" s="24"/>
      <c r="AG59">
        <f t="shared" si="2"/>
        <v>1367.1825317131825</v>
      </c>
      <c r="AI59" s="34">
        <f>PXIL!I59</f>
        <v>0</v>
      </c>
      <c r="AJ59" s="34">
        <f>PXIL!O59</f>
        <v>0</v>
      </c>
      <c r="AK59" s="34">
        <f>RTM_IEX!I59</f>
        <v>4.82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7.8086807716241431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687.56623509855024</v>
      </c>
      <c r="P60" s="36">
        <v>33.618497430167594</v>
      </c>
      <c r="Q60" s="36">
        <v>11.57</v>
      </c>
      <c r="R60" s="38">
        <v>26.3</v>
      </c>
      <c r="S60" s="38">
        <v>0</v>
      </c>
      <c r="T60" s="37">
        <f>SUMPRODUCT(LTA!J60:AN60,LTA!J$101:AN$101,LTA!J$104:AN$104)</f>
        <v>227.56</v>
      </c>
      <c r="U60" s="37">
        <f>SUMPRODUCT(LTA!J60:AN60,LTA!J$102:AN$102,LTA!J$104:AN$104)</f>
        <v>60.39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266.58999999999997</v>
      </c>
      <c r="AB60" s="75">
        <f>-STOA!O60</f>
        <v>0</v>
      </c>
      <c r="AC60">
        <f t="shared" si="0"/>
        <v>11.910353139722872</v>
      </c>
      <c r="AD60">
        <f t="shared" si="1"/>
        <v>1405.988830160619</v>
      </c>
      <c r="AE60">
        <f>'IDT-1'!C60</f>
        <v>-19.722999999999999</v>
      </c>
      <c r="AF60" s="24"/>
      <c r="AG60">
        <f t="shared" si="2"/>
        <v>1386.2658301606191</v>
      </c>
      <c r="AI60" s="34">
        <f>PXIL!I60</f>
        <v>0</v>
      </c>
      <c r="AJ60" s="34">
        <f>PXIL!O60</f>
        <v>0</v>
      </c>
      <c r="AK60" s="34">
        <f>RTM_IEX!I60</f>
        <v>21.22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7.8086807716241431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689.13729556960959</v>
      </c>
      <c r="P61" s="36">
        <v>68.407362251783283</v>
      </c>
      <c r="Q61" s="36">
        <v>11.57</v>
      </c>
      <c r="R61" s="38">
        <v>26.3</v>
      </c>
      <c r="S61" s="38">
        <v>0</v>
      </c>
      <c r="T61" s="37">
        <f>SUMPRODUCT(LTA!J61:AN61,LTA!J$101:AN$101,LTA!J$104:AN$104)</f>
        <v>223.26</v>
      </c>
      <c r="U61" s="37">
        <f>SUMPRODUCT(LTA!J61:AN61,LTA!J$102:AN$102,LTA!J$104:AN$104)</f>
        <v>77.760000000000005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266.58999999999997</v>
      </c>
      <c r="AB61" s="75">
        <f>-STOA!O61</f>
        <v>0</v>
      </c>
      <c r="AC61">
        <f t="shared" si="0"/>
        <v>12.690208512181343</v>
      </c>
      <c r="AD61">
        <f t="shared" si="1"/>
        <v>1498.0489000808359</v>
      </c>
      <c r="AE61">
        <f>'IDT-1'!C61</f>
        <v>-51.819000000000003</v>
      </c>
      <c r="AF61" s="24"/>
      <c r="AG61">
        <f t="shared" si="2"/>
        <v>1446.2299000808359</v>
      </c>
      <c r="AI61" s="34">
        <f>PXIL!I61</f>
        <v>0</v>
      </c>
      <c r="AJ61" s="34">
        <f>PXIL!O61</f>
        <v>0</v>
      </c>
      <c r="AK61" s="34">
        <f>RTM_IEX!I61</f>
        <v>64.63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7.8086807716241431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686.50046509719721</v>
      </c>
      <c r="P62" s="36">
        <v>68.407362251783283</v>
      </c>
      <c r="Q62" s="36">
        <v>11.57</v>
      </c>
      <c r="R62" s="38">
        <v>26.3</v>
      </c>
      <c r="S62" s="38">
        <v>0</v>
      </c>
      <c r="T62" s="37">
        <f>SUMPRODUCT(LTA!J62:AN62,LTA!J$101:AN$101,LTA!J$104:AN$104)</f>
        <v>214.25</v>
      </c>
      <c r="U62" s="37">
        <f>SUMPRODUCT(LTA!J62:AN62,LTA!J$102:AN$102,LTA!J$104:AN$104)</f>
        <v>87.4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266.58999999999997</v>
      </c>
      <c r="AB62" s="75">
        <f>-STOA!O62</f>
        <v>0</v>
      </c>
      <c r="AC62">
        <f t="shared" si="0"/>
        <v>13.135183136213076</v>
      </c>
      <c r="AD62">
        <f t="shared" si="1"/>
        <v>1550.5770949843914</v>
      </c>
      <c r="AE62">
        <f>'IDT-1'!C62</f>
        <v>-90.287000000000006</v>
      </c>
      <c r="AF62" s="24"/>
      <c r="AG62">
        <f t="shared" si="2"/>
        <v>1460.2900949843913</v>
      </c>
      <c r="AI62" s="34">
        <f>PXIL!I62</f>
        <v>0</v>
      </c>
      <c r="AJ62" s="34">
        <f>PXIL!O62</f>
        <v>0</v>
      </c>
      <c r="AK62" s="34">
        <f>RTM_IEX!I62</f>
        <v>119.61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7.8086807716241431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681.42465593100098</v>
      </c>
      <c r="P63" s="36">
        <v>68.407362251783283</v>
      </c>
      <c r="Q63" s="36">
        <v>11.57</v>
      </c>
      <c r="R63" s="38">
        <v>26.3</v>
      </c>
      <c r="S63" s="38">
        <v>0</v>
      </c>
      <c r="T63" s="37">
        <f>SUMPRODUCT(LTA!J63:AN63,LTA!J$101:AN$101,LTA!J$104:AN$104)</f>
        <v>202.68</v>
      </c>
      <c r="U63" s="37">
        <f>SUMPRODUCT(LTA!J63:AN63,LTA!J$102:AN$102,LTA!J$104:AN$104)</f>
        <v>87.4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266.58999999999997</v>
      </c>
      <c r="AB63" s="75">
        <f>-STOA!O63</f>
        <v>0</v>
      </c>
      <c r="AC63">
        <f t="shared" si="0"/>
        <v>12.768474339217029</v>
      </c>
      <c r="AD63">
        <f t="shared" si="1"/>
        <v>1507.2879946151913</v>
      </c>
      <c r="AE63">
        <f>'IDT-1'!C63</f>
        <v>-36</v>
      </c>
      <c r="AF63" s="24"/>
      <c r="AG63">
        <f t="shared" si="2"/>
        <v>1471.2879946151913</v>
      </c>
      <c r="AI63" s="34">
        <f>PXIL!I63</f>
        <v>0</v>
      </c>
      <c r="AJ63" s="34">
        <f>PXIL!O63</f>
        <v>0</v>
      </c>
      <c r="AK63" s="34">
        <f>RTM_IEX!I63</f>
        <v>92.6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7.8086807716241431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686.22957170132884</v>
      </c>
      <c r="P64" s="36">
        <v>68.407362251783283</v>
      </c>
      <c r="Q64" s="36">
        <v>11.57</v>
      </c>
      <c r="R64" s="38">
        <v>26.3</v>
      </c>
      <c r="S64" s="38">
        <v>0</v>
      </c>
      <c r="T64" s="37">
        <f>SUMPRODUCT(LTA!J64:AN64,LTA!J$101:AN$101,LTA!J$104:AN$104)</f>
        <v>188.16</v>
      </c>
      <c r="U64" s="37">
        <f>SUMPRODUCT(LTA!J64:AN64,LTA!J$102:AN$102,LTA!J$104:AN$104)</f>
        <v>87.56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266.58999999999997</v>
      </c>
      <c r="AB64" s="75">
        <f>-STOA!O64</f>
        <v>0</v>
      </c>
      <c r="AC64">
        <f t="shared" si="0"/>
        <v>13.044707631687782</v>
      </c>
      <c r="AD64">
        <f t="shared" si="1"/>
        <v>1539.8966770930483</v>
      </c>
      <c r="AE64">
        <f>'IDT-1'!C64</f>
        <v>-72.808999999999997</v>
      </c>
      <c r="AF64" s="24"/>
      <c r="AG64">
        <f t="shared" si="2"/>
        <v>1467.0876770930483</v>
      </c>
      <c r="AI64" s="34">
        <f>PXIL!I64</f>
        <v>0</v>
      </c>
      <c r="AJ64" s="34">
        <f>PXIL!O64</f>
        <v>0</v>
      </c>
      <c r="AK64" s="34">
        <f>RTM_IEX!I64</f>
        <v>135.04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7.8086807716241431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688.87371471180927</v>
      </c>
      <c r="P65" s="36">
        <v>68.407362251783283</v>
      </c>
      <c r="Q65" s="36">
        <v>11.57</v>
      </c>
      <c r="R65" s="38">
        <v>26.3</v>
      </c>
      <c r="S65" s="38">
        <v>0</v>
      </c>
      <c r="T65" s="37">
        <f>SUMPRODUCT(LTA!J65:AN65,LTA!J$101:AN$101,LTA!J$104:AN$104)</f>
        <v>168.05</v>
      </c>
      <c r="U65" s="37">
        <f>SUMPRODUCT(LTA!J65:AN65,LTA!J$102:AN$102,LTA!J$104:AN$104)</f>
        <v>108.14999999999999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266.58999999999997</v>
      </c>
      <c r="AB65" s="75">
        <f>-STOA!O65</f>
        <v>0</v>
      </c>
      <c r="AC65">
        <f t="shared" si="0"/>
        <v>12.536206432975819</v>
      </c>
      <c r="AD65">
        <f t="shared" si="1"/>
        <v>1479.8693213022409</v>
      </c>
      <c r="AE65">
        <f>'IDT-1'!C65</f>
        <v>-66.894999999999996</v>
      </c>
      <c r="AF65" s="24"/>
      <c r="AG65">
        <f t="shared" si="2"/>
        <v>1412.9743213022409</v>
      </c>
      <c r="AI65" s="34">
        <f>PXIL!I65</f>
        <v>0</v>
      </c>
      <c r="AJ65" s="34">
        <f>PXIL!O65</f>
        <v>0</v>
      </c>
      <c r="AK65" s="34">
        <f>RTM_IEX!I65</f>
        <v>71.38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7.8086807716241431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678.27367760631887</v>
      </c>
      <c r="P66" s="36">
        <v>68.407362251783283</v>
      </c>
      <c r="Q66" s="36">
        <v>11.57</v>
      </c>
      <c r="R66" s="38">
        <v>26.3</v>
      </c>
      <c r="S66" s="38">
        <v>0</v>
      </c>
      <c r="T66" s="37">
        <f>SUMPRODUCT(LTA!J66:AN66,LTA!J$101:AN$101,LTA!J$104:AN$104)</f>
        <v>154.48000000000002</v>
      </c>
      <c r="U66" s="37">
        <f>SUMPRODUCT(LTA!J66:AN66,LTA!J$102:AN$102,LTA!J$104:AN$104)</f>
        <v>108.33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266.58999999999997</v>
      </c>
      <c r="AB66" s="75">
        <f>-STOA!O66</f>
        <v>0</v>
      </c>
      <c r="AC66">
        <f t="shared" si="0"/>
        <v>12.277990121289699</v>
      </c>
      <c r="AD66">
        <f t="shared" si="1"/>
        <v>1449.3875005084365</v>
      </c>
      <c r="AE66">
        <f>'IDT-1'!C66</f>
        <v>-58.406999999999996</v>
      </c>
      <c r="AF66" s="24"/>
      <c r="AG66">
        <f t="shared" si="2"/>
        <v>1390.9805005084365</v>
      </c>
      <c r="AI66" s="34">
        <f>PXIL!I66</f>
        <v>0</v>
      </c>
      <c r="AJ66" s="34">
        <f>PXIL!O66</f>
        <v>0</v>
      </c>
      <c r="AK66" s="34">
        <f>RTM_IEX!I66</f>
        <v>64.63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7.8086807716241431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692.63681323982382</v>
      </c>
      <c r="P67" s="36">
        <v>68.407362251783283</v>
      </c>
      <c r="Q67" s="36">
        <v>11.57</v>
      </c>
      <c r="R67" s="38">
        <v>26.3</v>
      </c>
      <c r="S67" s="38">
        <v>0</v>
      </c>
      <c r="T67" s="37">
        <f>SUMPRODUCT(LTA!J67:AN67,LTA!J$101:AN$101,LTA!J$104:AN$104)</f>
        <v>142.39999999999998</v>
      </c>
      <c r="U67" s="37">
        <f>SUMPRODUCT(LTA!J67:AN67,LTA!J$102:AN$102,LTA!J$104:AN$104)</f>
        <v>108.49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266.58999999999997</v>
      </c>
      <c r="AB67" s="75">
        <f>-STOA!O67</f>
        <v>0</v>
      </c>
      <c r="AC67">
        <f t="shared" si="0"/>
        <v>11.82046846061114</v>
      </c>
      <c r="AD67">
        <f t="shared" si="1"/>
        <v>1395.3781578026199</v>
      </c>
      <c r="AE67">
        <f>'IDT-1'!C67</f>
        <v>0</v>
      </c>
      <c r="AF67" s="24"/>
      <c r="AG67">
        <f t="shared" si="2"/>
        <v>1395.3781578026199</v>
      </c>
      <c r="AI67" s="34">
        <f>PXIL!I67</f>
        <v>0</v>
      </c>
      <c r="AJ67" s="34">
        <f>PXIL!O67</f>
        <v>0</v>
      </c>
      <c r="AK67" s="34">
        <f>RTM_IEX!I67</f>
        <v>7.72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7.8086807716241431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699.28361481287186</v>
      </c>
      <c r="P68" s="36">
        <v>68.407362251783283</v>
      </c>
      <c r="Q68" s="36">
        <v>11.57</v>
      </c>
      <c r="R68" s="38">
        <v>26.3</v>
      </c>
      <c r="S68" s="38">
        <v>0</v>
      </c>
      <c r="T68" s="37">
        <f>SUMPRODUCT(LTA!J68:AN68,LTA!J$101:AN$101,LTA!J$104:AN$104)</f>
        <v>131.1</v>
      </c>
      <c r="U68" s="37">
        <f>SUMPRODUCT(LTA!J68:AN68,LTA!J$102:AN$102,LTA!J$104:AN$104)</f>
        <v>108.64999999999999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266.58999999999997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11.717877593824745</v>
      </c>
      <c r="AD68">
        <f t="shared" ref="AD68:AD98" si="4">SUM(B68:AB68,AI68:AV68)-AC68</f>
        <v>1383.2675502424545</v>
      </c>
      <c r="AE68">
        <f>'IDT-1'!C68</f>
        <v>0</v>
      </c>
      <c r="AF68" s="24"/>
      <c r="AG68">
        <f t="shared" ref="AG68:AG98" si="5">SUM(AD68:AF68)</f>
        <v>1383.2675502424545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7.8086807716241431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685.94506420036601</v>
      </c>
      <c r="P69" s="36">
        <v>68.407362251783283</v>
      </c>
      <c r="Q69" s="36">
        <v>11.57</v>
      </c>
      <c r="R69" s="38">
        <v>26.3</v>
      </c>
      <c r="S69" s="38">
        <v>0</v>
      </c>
      <c r="T69" s="37">
        <f>SUMPRODUCT(LTA!J69:AN69,LTA!J$101:AN$101,LTA!J$104:AN$104)</f>
        <v>122.82000000000001</v>
      </c>
      <c r="U69" s="37">
        <f>SUMPRODUCT(LTA!J69:AN69,LTA!J$102:AN$102,LTA!J$104:AN$104)</f>
        <v>108.99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266.58999999999997</v>
      </c>
      <c r="AB69" s="75">
        <f>-STOA!O69</f>
        <v>0</v>
      </c>
      <c r="AC69">
        <f t="shared" si="3"/>
        <v>11.668749768679694</v>
      </c>
      <c r="AD69">
        <f t="shared" si="4"/>
        <v>1377.4681274550937</v>
      </c>
      <c r="AE69">
        <f>'IDT-1'!C69</f>
        <v>0</v>
      </c>
      <c r="AF69" s="24"/>
      <c r="AG69">
        <f t="shared" si="5"/>
        <v>1377.4681274550937</v>
      </c>
      <c r="AI69" s="34">
        <f>PXIL!I69</f>
        <v>0</v>
      </c>
      <c r="AJ69" s="34">
        <f>PXIL!O69</f>
        <v>0</v>
      </c>
      <c r="AK69" s="34">
        <f>RTM_IEX!I69</f>
        <v>15.43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7.8086807716241431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699.28368129640398</v>
      </c>
      <c r="P70" s="36">
        <v>68.407362251783283</v>
      </c>
      <c r="Q70" s="36">
        <v>11.57</v>
      </c>
      <c r="R70" s="38">
        <v>24.36</v>
      </c>
      <c r="S70" s="38">
        <v>0</v>
      </c>
      <c r="T70" s="37">
        <f>SUMPRODUCT(LTA!J70:AN70,LTA!J$101:AN$101,LTA!J$104:AN$104)</f>
        <v>112.41</v>
      </c>
      <c r="U70" s="37">
        <f>SUMPRODUCT(LTA!J70:AN70,LTA!J$102:AN$102,LTA!J$104:AN$104)</f>
        <v>109.33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266.58999999999997</v>
      </c>
      <c r="AB70" s="75">
        <f>-STOA!O70</f>
        <v>0</v>
      </c>
      <c r="AC70">
        <f t="shared" si="3"/>
        <v>11.663698152286415</v>
      </c>
      <c r="AD70">
        <f t="shared" si="4"/>
        <v>1376.871796167525</v>
      </c>
      <c r="AE70">
        <f>'IDT-1'!C70</f>
        <v>0</v>
      </c>
      <c r="AF70" s="24"/>
      <c r="AG70">
        <f t="shared" si="5"/>
        <v>1376.871796167525</v>
      </c>
      <c r="AI70" s="34">
        <f>PXIL!I70</f>
        <v>0</v>
      </c>
      <c r="AJ70" s="34">
        <f>PXIL!O70</f>
        <v>0</v>
      </c>
      <c r="AK70" s="34">
        <f>RTM_IEX!I70</f>
        <v>13.5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7.8086807716241431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699.28368129640398</v>
      </c>
      <c r="P71" s="36">
        <v>68.407362251783283</v>
      </c>
      <c r="Q71" s="36">
        <v>11.57</v>
      </c>
      <c r="R71" s="38">
        <v>19.842656312759399</v>
      </c>
      <c r="S71" s="38">
        <v>0</v>
      </c>
      <c r="T71" s="37">
        <f>SUMPRODUCT(LTA!J71:AN71,LTA!J$101:AN$101,LTA!J$104:AN$104)</f>
        <v>91.9</v>
      </c>
      <c r="U71" s="37">
        <f>SUMPRODUCT(LTA!J71:AN71,LTA!J$102:AN$102,LTA!J$104:AN$104)</f>
        <v>108.49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266.58999999999997</v>
      </c>
      <c r="AB71" s="75">
        <f>-STOA!O71</f>
        <v>0</v>
      </c>
      <c r="AC71">
        <f t="shared" si="3"/>
        <v>11.616596465313592</v>
      </c>
      <c r="AD71">
        <f t="shared" si="4"/>
        <v>1371.3115541672569</v>
      </c>
      <c r="AE71">
        <f>'IDT-1'!C71</f>
        <v>0</v>
      </c>
      <c r="AF71" s="24"/>
      <c r="AG71">
        <f t="shared" si="5"/>
        <v>1371.3115541672569</v>
      </c>
      <c r="AI71" s="34">
        <f>PXIL!I71</f>
        <v>0</v>
      </c>
      <c r="AJ71" s="34">
        <f>PXIL!O71</f>
        <v>0</v>
      </c>
      <c r="AK71" s="34">
        <f>RTM_IEX!I71</f>
        <v>33.76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7.8086807716241431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699.93244482734633</v>
      </c>
      <c r="P72" s="36">
        <v>68.407362251783283</v>
      </c>
      <c r="Q72" s="36">
        <v>11.57</v>
      </c>
      <c r="R72" s="38">
        <v>14.020000000000001</v>
      </c>
      <c r="S72" s="38">
        <v>0</v>
      </c>
      <c r="T72" s="37">
        <f>SUMPRODUCT(LTA!J72:AN72,LTA!J$101:AN$101,LTA!J$104:AN$104)</f>
        <v>74.98</v>
      </c>
      <c r="U72" s="37">
        <f>SUMPRODUCT(LTA!J72:AN72,LTA!J$102:AN$102,LTA!J$104:AN$104)</f>
        <v>108.83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266.58999999999997</v>
      </c>
      <c r="AB72" s="75">
        <f>-STOA!O72</f>
        <v>0</v>
      </c>
      <c r="AC72">
        <f t="shared" si="3"/>
        <v>11.514923765946332</v>
      </c>
      <c r="AD72">
        <f t="shared" si="4"/>
        <v>1359.3093340848075</v>
      </c>
      <c r="AE72">
        <f>'IDT-1'!C72</f>
        <v>0</v>
      </c>
      <c r="AF72" s="24"/>
      <c r="AG72">
        <f t="shared" si="5"/>
        <v>1359.3093340848075</v>
      </c>
      <c r="AI72" s="34">
        <f>PXIL!I72</f>
        <v>0</v>
      </c>
      <c r="AJ72" s="34">
        <f>PXIL!O72</f>
        <v>0</v>
      </c>
      <c r="AK72" s="34">
        <f>RTM_IEX!I72</f>
        <v>43.41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7.8086807716241431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702.68340016881086</v>
      </c>
      <c r="P73" s="36">
        <v>68.407362251783283</v>
      </c>
      <c r="Q73" s="36">
        <v>11.221467242055709</v>
      </c>
      <c r="R73" s="38">
        <v>9.3073430365296819</v>
      </c>
      <c r="S73" s="38">
        <v>0</v>
      </c>
      <c r="T73" s="37">
        <f>SUMPRODUCT(LTA!J73:AN73,LTA!J$101:AN$101,LTA!J$104:AN$104)</f>
        <v>61.28</v>
      </c>
      <c r="U73" s="37">
        <f>SUMPRODUCT(LTA!J73:AN73,LTA!J$102:AN$102,LTA!J$104:AN$104)</f>
        <v>108.99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266.58999999999997</v>
      </c>
      <c r="AB73" s="75">
        <f>-STOA!O73</f>
        <v>0</v>
      </c>
      <c r="AC73">
        <f t="shared" si="3"/>
        <v>11.543733797154749</v>
      </c>
      <c r="AD73">
        <f t="shared" si="4"/>
        <v>1362.7102896736487</v>
      </c>
      <c r="AE73">
        <f>'IDT-1'!C73</f>
        <v>0</v>
      </c>
      <c r="AF73" s="24"/>
      <c r="AG73">
        <f t="shared" si="5"/>
        <v>1362.7102896736487</v>
      </c>
      <c r="AI73" s="34">
        <f>PXIL!I73</f>
        <v>0</v>
      </c>
      <c r="AJ73" s="34">
        <f>PXIL!O73</f>
        <v>0</v>
      </c>
      <c r="AK73" s="34">
        <f>RTM_IEX!I73</f>
        <v>62.69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7.8086807716241431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702.68340016881086</v>
      </c>
      <c r="P74" s="36">
        <v>68.407362251783283</v>
      </c>
      <c r="Q74" s="36">
        <v>11.221467242055709</v>
      </c>
      <c r="R74" s="38">
        <v>6.16</v>
      </c>
      <c r="S74" s="38">
        <v>0</v>
      </c>
      <c r="T74" s="37">
        <f>SUMPRODUCT(LTA!J74:AN74,LTA!J$101:AN$101,LTA!J$104:AN$104)</f>
        <v>52.18</v>
      </c>
      <c r="U74" s="37">
        <f>SUMPRODUCT(LTA!J74:AN74,LTA!J$102:AN$102,LTA!J$104:AN$104)</f>
        <v>108.99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266.58999999999997</v>
      </c>
      <c r="AB74" s="75">
        <f>-STOA!O74</f>
        <v>0</v>
      </c>
      <c r="AC74">
        <f t="shared" si="3"/>
        <v>11.481428115647899</v>
      </c>
      <c r="AD74">
        <f t="shared" si="4"/>
        <v>1355.3552523186258</v>
      </c>
      <c r="AE74">
        <f>'IDT-1'!C74</f>
        <v>0</v>
      </c>
      <c r="AF74" s="24"/>
      <c r="AG74">
        <f t="shared" si="5"/>
        <v>1355.3552523186258</v>
      </c>
      <c r="AI74" s="34">
        <f>PXIL!I74</f>
        <v>0</v>
      </c>
      <c r="AJ74" s="34">
        <f>PXIL!O74</f>
        <v>0</v>
      </c>
      <c r="AK74" s="34">
        <f>RTM_IEX!I74</f>
        <v>67.52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7.8812072184194149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703.47663894744983</v>
      </c>
      <c r="P75" s="36">
        <v>68.407362251783283</v>
      </c>
      <c r="Q75" s="36">
        <v>21.22</v>
      </c>
      <c r="R75" s="38">
        <v>0</v>
      </c>
      <c r="S75" s="38">
        <v>0</v>
      </c>
      <c r="T75" s="37">
        <f>SUMPRODUCT(LTA!J75:AN75,LTA!J$101:AN$101,LTA!J$104:AN$104)</f>
        <v>45.45</v>
      </c>
      <c r="U75" s="37">
        <f>SUMPRODUCT(LTA!J75:AN75,LTA!J$102:AN$102,LTA!J$104:AN$104)</f>
        <v>109.14999999999999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314.3</v>
      </c>
      <c r="AB75" s="75">
        <f>-STOA!O75</f>
        <v>0</v>
      </c>
      <c r="AC75">
        <f t="shared" si="3"/>
        <v>11.299352218708281</v>
      </c>
      <c r="AD75">
        <f t="shared" si="4"/>
        <v>1333.8616261989444</v>
      </c>
      <c r="AE75">
        <f>'IDT-1'!C75</f>
        <v>0</v>
      </c>
      <c r="AF75" s="24"/>
      <c r="AG75">
        <f t="shared" si="5"/>
        <v>1333.8616261989444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7.8812072184194149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711.70213116870275</v>
      </c>
      <c r="P76" s="36">
        <v>68.407362251783283</v>
      </c>
      <c r="Q76" s="36">
        <v>21.22</v>
      </c>
      <c r="R76" s="38">
        <v>0</v>
      </c>
      <c r="S76" s="38">
        <v>0</v>
      </c>
      <c r="T76" s="37">
        <f>SUMPRODUCT(LTA!J76:AN76,LTA!J$101:AN$101,LTA!J$104:AN$104)</f>
        <v>37.480000000000004</v>
      </c>
      <c r="U76" s="37">
        <f>SUMPRODUCT(LTA!J76:AN76,LTA!J$102:AN$102,LTA!J$104:AN$104)</f>
        <v>109.14999999999999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314.3</v>
      </c>
      <c r="AB76" s="75">
        <f>-STOA!O76</f>
        <v>0</v>
      </c>
      <c r="AC76">
        <f t="shared" si="3"/>
        <v>11.301498353366807</v>
      </c>
      <c r="AD76">
        <f t="shared" si="4"/>
        <v>1334.1149722855389</v>
      </c>
      <c r="AE76">
        <f>'IDT-1'!C76</f>
        <v>0</v>
      </c>
      <c r="AF76" s="24"/>
      <c r="AG76">
        <f t="shared" si="5"/>
        <v>1334.1149722855389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7.8812072184194149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712.91215547370666</v>
      </c>
      <c r="P77" s="36">
        <v>68.407362251783283</v>
      </c>
      <c r="Q77" s="36">
        <v>11.57</v>
      </c>
      <c r="R77" s="38">
        <v>0</v>
      </c>
      <c r="S77" s="38">
        <v>0</v>
      </c>
      <c r="T77" s="37">
        <f>SUMPRODUCT(LTA!J77:AN77,LTA!J$101:AN$101,LTA!J$104:AN$104)</f>
        <v>31.35</v>
      </c>
      <c r="U77" s="37">
        <f>SUMPRODUCT(LTA!J77:AN77,LTA!J$102:AN$102,LTA!J$104:AN$104)</f>
        <v>103.17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333.59000000000003</v>
      </c>
      <c r="AB77" s="75">
        <f>-STOA!O77</f>
        <v>0</v>
      </c>
      <c r="AC77">
        <f t="shared" si="3"/>
        <v>11.468808869751509</v>
      </c>
      <c r="AD77">
        <f t="shared" si="4"/>
        <v>1311.6876860741579</v>
      </c>
      <c r="AE77">
        <f>'IDT-1'!C77</f>
        <v>0</v>
      </c>
      <c r="AF77" s="24"/>
      <c r="AG77">
        <f t="shared" si="5"/>
        <v>1311.6876860741579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7.8812072184194149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715.60151546439977</v>
      </c>
      <c r="P78" s="36">
        <v>68.407362251783283</v>
      </c>
      <c r="Q78" s="36">
        <v>17.36</v>
      </c>
      <c r="R78" s="38">
        <v>0</v>
      </c>
      <c r="S78" s="38">
        <v>0</v>
      </c>
      <c r="T78" s="37">
        <f>SUMPRODUCT(LTA!J78:AN78,LTA!J$101:AN$101,LTA!J$104:AN$104)</f>
        <v>26.490000000000002</v>
      </c>
      <c r="U78" s="37">
        <f>SUMPRODUCT(LTA!J78:AN78,LTA!J$102:AN$102,LTA!J$104:AN$104)</f>
        <v>103.17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333.59000000000003</v>
      </c>
      <c r="AB78" s="75">
        <f>-STOA!O78</f>
        <v>0</v>
      </c>
      <c r="AC78">
        <f t="shared" si="3"/>
        <v>11.499211493673332</v>
      </c>
      <c r="AD78">
        <f t="shared" si="4"/>
        <v>1315.2766434409293</v>
      </c>
      <c r="AE78">
        <f>'IDT-1'!C78</f>
        <v>0</v>
      </c>
      <c r="AF78" s="24"/>
      <c r="AG78">
        <f t="shared" si="5"/>
        <v>1315.2766434409293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-21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7.8812072184194149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44.998358023790409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717.50022699992326</v>
      </c>
      <c r="P79" s="36">
        <v>68.407362251783283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23.22</v>
      </c>
      <c r="U79" s="37">
        <f>SUMPRODUCT(LTA!J79:AN79,LTA!J$102:AN$102,LTA!J$104:AN$104)</f>
        <v>103.33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333.59000000000003</v>
      </c>
      <c r="AB79" s="75">
        <f>-STOA!O79</f>
        <v>0</v>
      </c>
      <c r="AC79">
        <f t="shared" si="3"/>
        <v>11.605079297495571</v>
      </c>
      <c r="AD79">
        <f t="shared" si="4"/>
        <v>1309.697845196421</v>
      </c>
      <c r="AE79">
        <f>'IDT-1'!C79</f>
        <v>0</v>
      </c>
      <c r="AF79" s="24"/>
      <c r="AG79">
        <f t="shared" si="5"/>
        <v>1309.697845196421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7.8812072184194149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44.998358023790409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816.14892338352445</v>
      </c>
      <c r="P80" s="36">
        <v>68.407362251783283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21.23</v>
      </c>
      <c r="U80" s="37">
        <f>SUMPRODUCT(LTA!J80:AN80,LTA!J$102:AN$102,LTA!J$104:AN$104)</f>
        <v>103.33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333.59000000000003</v>
      </c>
      <c r="AB80" s="75">
        <f>-STOA!O80</f>
        <v>0</v>
      </c>
      <c r="AC80">
        <f t="shared" si="3"/>
        <v>13.137060753733392</v>
      </c>
      <c r="AD80">
        <f t="shared" si="4"/>
        <v>1319.8245601237845</v>
      </c>
      <c r="AE80">
        <f>'IDT-1'!C80</f>
        <v>0</v>
      </c>
      <c r="AF80" s="24"/>
      <c r="AG80">
        <f t="shared" si="5"/>
        <v>1319.8245601237845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-115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7.8812072184194149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816.59320355464877</v>
      </c>
      <c r="P81" s="36">
        <v>68.407362251783283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21.619999999999997</v>
      </c>
      <c r="U81" s="37">
        <f>SUMPRODUCT(LTA!J81:AN81,LTA!J$102:AN$102,LTA!J$104:AN$104)</f>
        <v>103.33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333.59000000000003</v>
      </c>
      <c r="AB81" s="75">
        <f>-STOA!O81</f>
        <v>0</v>
      </c>
      <c r="AC81">
        <f t="shared" si="3"/>
        <v>13.199076654159914</v>
      </c>
      <c r="AD81">
        <f t="shared" si="4"/>
        <v>1339.1962164585789</v>
      </c>
      <c r="AE81">
        <f>'IDT-1'!C81</f>
        <v>-18</v>
      </c>
      <c r="AF81" s="24"/>
      <c r="AG81">
        <f t="shared" si="5"/>
        <v>1321.1962164585789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-109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7.8812072184194149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805.24915944058534</v>
      </c>
      <c r="P82" s="36">
        <v>68.407362251783283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21.95</v>
      </c>
      <c r="U82" s="37">
        <f>SUMPRODUCT(LTA!J82:AN82,LTA!J$102:AN$102,LTA!J$104:AN$104)</f>
        <v>103.49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333.59000000000003</v>
      </c>
      <c r="AB82" s="75">
        <f>-STOA!O82</f>
        <v>0</v>
      </c>
      <c r="AC82">
        <f t="shared" si="3"/>
        <v>12.54033511603421</v>
      </c>
      <c r="AD82">
        <f t="shared" si="4"/>
        <v>1396.000913882641</v>
      </c>
      <c r="AE82">
        <f>'IDT-1'!C82</f>
        <v>-60</v>
      </c>
      <c r="AF82" s="24"/>
      <c r="AG82">
        <f t="shared" si="5"/>
        <v>1336.000913882641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-42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7.8812072184194149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805.17712707258534</v>
      </c>
      <c r="P83" s="36">
        <v>68.407362251783283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22.42</v>
      </c>
      <c r="U83" s="37">
        <f>SUMPRODUCT(LTA!J83:AN83,LTA!J$102:AN$102,LTA!J$104:AN$104)</f>
        <v>103.49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333.59000000000003</v>
      </c>
      <c r="AB83" s="75">
        <f>-STOA!O83</f>
        <v>0</v>
      </c>
      <c r="AC83">
        <f t="shared" si="3"/>
        <v>13.026534034461688</v>
      </c>
      <c r="AD83">
        <f t="shared" si="4"/>
        <v>1338.9126825962135</v>
      </c>
      <c r="AE83">
        <f>'IDT-1'!C83</f>
        <v>0</v>
      </c>
      <c r="AF83" s="24"/>
      <c r="AG83">
        <f t="shared" si="5"/>
        <v>1338.9126825962135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-99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7.8812072184194149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805.17712707258534</v>
      </c>
      <c r="P84" s="36">
        <v>68.407362251783283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23.23</v>
      </c>
      <c r="U84" s="37">
        <f>SUMPRODUCT(LTA!J84:AN84,LTA!J$102:AN$102,LTA!J$104:AN$104)</f>
        <v>103.83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333.59000000000003</v>
      </c>
      <c r="AB84" s="75">
        <f>-STOA!O84</f>
        <v>0</v>
      </c>
      <c r="AC84">
        <f t="shared" si="3"/>
        <v>12.663463094566572</v>
      </c>
      <c r="AD84">
        <f t="shared" si="4"/>
        <v>1384.4257535361087</v>
      </c>
      <c r="AE84">
        <f>'IDT-1'!C84</f>
        <v>-35</v>
      </c>
      <c r="AF84" s="24"/>
      <c r="AG84">
        <f t="shared" si="5"/>
        <v>1349.4257535361087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7.8812072184194149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802.38907837070019</v>
      </c>
      <c r="P85" s="36">
        <v>68.407362251783283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23.13</v>
      </c>
      <c r="U85" s="37">
        <f>SUMPRODUCT(LTA!J85:AN85,LTA!J$102:AN$102,LTA!J$104:AN$104)</f>
        <v>103.99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333.59000000000003</v>
      </c>
      <c r="AB85" s="75">
        <f>-STOA!O85</f>
        <v>0</v>
      </c>
      <c r="AC85">
        <f t="shared" si="3"/>
        <v>12.759143693619182</v>
      </c>
      <c r="AD85">
        <f t="shared" si="4"/>
        <v>1367.602024235171</v>
      </c>
      <c r="AE85">
        <f>'IDT-1'!C85</f>
        <v>-35</v>
      </c>
      <c r="AF85" s="24"/>
      <c r="AG85">
        <f t="shared" si="5"/>
        <v>1332.602024235171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7.8812072184194149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801.45800149988861</v>
      </c>
      <c r="P86" s="36">
        <v>68.407362251783283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23.23</v>
      </c>
      <c r="U86" s="37">
        <f>SUMPRODUCT(LTA!J86:AN86,LTA!J$102:AN$102,LTA!J$104:AN$104)</f>
        <v>104.33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333.59000000000003</v>
      </c>
      <c r="AB86" s="75">
        <f>-STOA!O86</f>
        <v>0</v>
      </c>
      <c r="AC86">
        <f t="shared" si="3"/>
        <v>12.831259067428368</v>
      </c>
      <c r="AD86">
        <f t="shared" si="4"/>
        <v>1358.0388319905503</v>
      </c>
      <c r="AE86">
        <f>'IDT-1'!C86</f>
        <v>-15</v>
      </c>
      <c r="AF86" s="24"/>
      <c r="AG86">
        <f t="shared" si="5"/>
        <v>1343.0388319905503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-78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7.8812072184194149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802.34737113399001</v>
      </c>
      <c r="P87" s="36">
        <v>68.407362251783283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22.67</v>
      </c>
      <c r="U87" s="37">
        <f>SUMPRODUCT(LTA!J87:AN87,LTA!J$102:AN$102,LTA!J$104:AN$104)</f>
        <v>103.49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333.59000000000003</v>
      </c>
      <c r="AB87" s="75">
        <f>-STOA!O87</f>
        <v>0</v>
      </c>
      <c r="AC87">
        <f t="shared" si="3"/>
        <v>12.649075460132146</v>
      </c>
      <c r="AD87">
        <f t="shared" si="4"/>
        <v>1378.7103852319476</v>
      </c>
      <c r="AE87">
        <f>'IDT-1'!C87</f>
        <v>0</v>
      </c>
      <c r="AF87" s="24"/>
      <c r="AG87">
        <f t="shared" si="5"/>
        <v>1378.7103852319476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-57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7.8812072184194149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802.88831886478715</v>
      </c>
      <c r="P88" s="36">
        <v>68.407362251783283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22.48</v>
      </c>
      <c r="U88" s="37">
        <f>SUMPRODUCT(LTA!J88:AN88,LTA!J$102:AN$102,LTA!J$104:AN$104)</f>
        <v>103.49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333.59000000000003</v>
      </c>
      <c r="AB88" s="75">
        <f>-STOA!O88</f>
        <v>0</v>
      </c>
      <c r="AC88">
        <f t="shared" si="3"/>
        <v>12.389417531599284</v>
      </c>
      <c r="AD88">
        <f t="shared" si="4"/>
        <v>1410.3209908912779</v>
      </c>
      <c r="AE88">
        <f>'IDT-1'!C88</f>
        <v>0</v>
      </c>
      <c r="AF88" s="24"/>
      <c r="AG88">
        <f t="shared" si="5"/>
        <v>1410.3209908912779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-26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7.8812072184194149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803.62007775297002</v>
      </c>
      <c r="P89" s="36">
        <v>68.407362251783283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22.41</v>
      </c>
      <c r="U89" s="37">
        <f>SUMPRODUCT(LTA!J89:AN89,LTA!J$102:AN$102,LTA!J$104:AN$104)</f>
        <v>103.49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333.59000000000003</v>
      </c>
      <c r="AB89" s="75">
        <f>-STOA!O89</f>
        <v>0</v>
      </c>
      <c r="AC89">
        <f t="shared" si="3"/>
        <v>12.189594205412902</v>
      </c>
      <c r="AD89">
        <f t="shared" si="4"/>
        <v>1438.9525731056469</v>
      </c>
      <c r="AE89">
        <f>'IDT-1'!C89</f>
        <v>0</v>
      </c>
      <c r="AF89" s="24"/>
      <c r="AG89">
        <f t="shared" si="5"/>
        <v>1438.9525731056469</v>
      </c>
      <c r="AI89" s="34">
        <f>PXIL!I89</f>
        <v>0</v>
      </c>
      <c r="AJ89" s="34">
        <f>PXIL!O89</f>
        <v>0</v>
      </c>
      <c r="AK89" s="34">
        <f>RTM_IEX!I89</f>
        <v>1.77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7.8812072184194149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806.7982555948696</v>
      </c>
      <c r="P90" s="36">
        <v>68.407362251783283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22.36</v>
      </c>
      <c r="U90" s="37">
        <f>SUMPRODUCT(LTA!J90:AN90,LTA!J$102:AN$102,LTA!J$104:AN$104)</f>
        <v>103.49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333.59000000000003</v>
      </c>
      <c r="AB90" s="75">
        <f>-STOA!O90</f>
        <v>0</v>
      </c>
      <c r="AC90">
        <f t="shared" si="3"/>
        <v>12.23208289928486</v>
      </c>
      <c r="AD90">
        <f t="shared" si="4"/>
        <v>1443.9682622536748</v>
      </c>
      <c r="AE90">
        <f>'IDT-1'!C90</f>
        <v>0</v>
      </c>
      <c r="AF90" s="24"/>
      <c r="AG90">
        <f t="shared" si="5"/>
        <v>1443.9682622536748</v>
      </c>
      <c r="AI90" s="34">
        <f>PXIL!I90</f>
        <v>0</v>
      </c>
      <c r="AJ90" s="34">
        <f>PXIL!O90</f>
        <v>0</v>
      </c>
      <c r="AK90" s="34">
        <f>RTM_IEX!I90</f>
        <v>3.7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8.1183932346723058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806.7982555948696</v>
      </c>
      <c r="P91" s="36">
        <v>68.407362251783283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22.28</v>
      </c>
      <c r="U91" s="37">
        <f>SUMPRODUCT(LTA!J91:AN91,LTA!J$102:AN$102,LTA!J$104:AN$104)</f>
        <v>103.49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357.85</v>
      </c>
      <c r="AB91" s="75">
        <f>-STOA!O91</f>
        <v>0</v>
      </c>
      <c r="AC91">
        <f t="shared" si="3"/>
        <v>12.521775261821384</v>
      </c>
      <c r="AD91">
        <f t="shared" si="4"/>
        <v>1478.165755907391</v>
      </c>
      <c r="AE91">
        <f>'IDT-1'!C91</f>
        <v>0</v>
      </c>
      <c r="AF91" s="24"/>
      <c r="AG91">
        <f t="shared" si="5"/>
        <v>1478.165755907391</v>
      </c>
      <c r="AI91" s="34">
        <f>PXIL!I91</f>
        <v>0</v>
      </c>
      <c r="AJ91" s="34">
        <f>PXIL!O91</f>
        <v>0</v>
      </c>
      <c r="AK91" s="34">
        <f>RTM_IEX!I91</f>
        <v>13.77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8.1183932346723058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806.7982555948696</v>
      </c>
      <c r="P92" s="36">
        <v>68.407362251783283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22.28</v>
      </c>
      <c r="U92" s="37">
        <f>SUMPRODUCT(LTA!J92:AN92,LTA!J$102:AN$102,LTA!J$104:AN$104)</f>
        <v>103.49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357.85</v>
      </c>
      <c r="AB92" s="75">
        <f>-STOA!O92</f>
        <v>0</v>
      </c>
      <c r="AC92">
        <f t="shared" si="3"/>
        <v>12.667935261821384</v>
      </c>
      <c r="AD92">
        <f t="shared" si="4"/>
        <v>1495.4195959073911</v>
      </c>
      <c r="AE92">
        <f>'IDT-1'!C92</f>
        <v>0</v>
      </c>
      <c r="AF92" s="24"/>
      <c r="AG92">
        <f t="shared" si="5"/>
        <v>1495.4195959073911</v>
      </c>
      <c r="AI92" s="34">
        <f>PXIL!I92</f>
        <v>0</v>
      </c>
      <c r="AJ92" s="34">
        <f>PXIL!O92</f>
        <v>0</v>
      </c>
      <c r="AK92" s="34">
        <f>RTM_IEX!I92</f>
        <v>31.17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8.1183932346723058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804.63042149260684</v>
      </c>
      <c r="P93" s="36">
        <v>68.407362251783283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22.28</v>
      </c>
      <c r="U93" s="37">
        <f>SUMPRODUCT(LTA!J93:AN93,LTA!J$102:AN$102,LTA!J$104:AN$104)</f>
        <v>105.33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381.96</v>
      </c>
      <c r="AB93" s="75">
        <f>-STOA!O93</f>
        <v>0</v>
      </c>
      <c r="AC93">
        <f t="shared" si="3"/>
        <v>12.977829455362377</v>
      </c>
      <c r="AD93">
        <f t="shared" si="4"/>
        <v>1532.0018676115874</v>
      </c>
      <c r="AE93">
        <f>'IDT-1'!C93</f>
        <v>0</v>
      </c>
      <c r="AF93" s="24"/>
      <c r="AG93">
        <f t="shared" si="5"/>
        <v>1532.0018676115874</v>
      </c>
      <c r="AI93" s="34">
        <f>PXIL!I93</f>
        <v>0</v>
      </c>
      <c r="AJ93" s="34">
        <f>PXIL!O93</f>
        <v>0</v>
      </c>
      <c r="AK93" s="34">
        <f>RTM_IEX!I93</f>
        <v>44.28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8.1183932346723058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801.52704250611555</v>
      </c>
      <c r="P94" s="36">
        <v>68.407362251783283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22.21</v>
      </c>
      <c r="U94" s="37">
        <f>SUMPRODUCT(LTA!J94:AN94,LTA!J$102:AN$102,LTA!J$104:AN$104)</f>
        <v>105.49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381.96</v>
      </c>
      <c r="AB94" s="75">
        <f>-STOA!O94</f>
        <v>0</v>
      </c>
      <c r="AC94">
        <f t="shared" si="3"/>
        <v>12.858941071875851</v>
      </c>
      <c r="AD94">
        <f t="shared" si="4"/>
        <v>1517.9673770085826</v>
      </c>
      <c r="AE94">
        <f>'IDT-1'!C94</f>
        <v>0</v>
      </c>
      <c r="AF94" s="24"/>
      <c r="AG94">
        <f t="shared" si="5"/>
        <v>1517.9673770085826</v>
      </c>
      <c r="AI94" s="34">
        <f>PXIL!I94</f>
        <v>0</v>
      </c>
      <c r="AJ94" s="34">
        <f>PXIL!O94</f>
        <v>0</v>
      </c>
      <c r="AK94" s="34">
        <f>RTM_IEX!I94</f>
        <v>33.14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8.1183932346723058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798.62113807593119</v>
      </c>
      <c r="P95" s="36">
        <v>68.407362251783283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22.07</v>
      </c>
      <c r="U95" s="37">
        <f>SUMPRODUCT(LTA!J95:AN95,LTA!J$102:AN$102,LTA!J$104:AN$104)</f>
        <v>106.17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381.96</v>
      </c>
      <c r="AB95" s="75">
        <f>-STOA!O95</f>
        <v>0</v>
      </c>
      <c r="AC95">
        <f t="shared" si="3"/>
        <v>12.892407474662301</v>
      </c>
      <c r="AD95">
        <f t="shared" si="4"/>
        <v>1521.9180061756117</v>
      </c>
      <c r="AE95">
        <f>'IDT-1'!C95</f>
        <v>0</v>
      </c>
      <c r="AF95" s="24"/>
      <c r="AG95">
        <f t="shared" si="5"/>
        <v>1521.9180061756117</v>
      </c>
      <c r="AI95" s="34">
        <f>PXIL!I95</f>
        <v>0</v>
      </c>
      <c r="AJ95" s="34">
        <f>PXIL!O95</f>
        <v>0</v>
      </c>
      <c r="AK95" s="34">
        <f>RTM_IEX!I95</f>
        <v>39.49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8.1183932346723058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798.69317069793124</v>
      </c>
      <c r="P96" s="36">
        <v>68.407362251783283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22.02</v>
      </c>
      <c r="U96" s="37">
        <f>SUMPRODUCT(LTA!J96:AN96,LTA!J$102:AN$102,LTA!J$104:AN$104)</f>
        <v>106.83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381.96</v>
      </c>
      <c r="AB96" s="75">
        <f>-STOA!O96</f>
        <v>0</v>
      </c>
      <c r="AC96">
        <f t="shared" si="3"/>
        <v>13.109144548687102</v>
      </c>
      <c r="AD96">
        <f t="shared" si="4"/>
        <v>1547.5033017235869</v>
      </c>
      <c r="AE96">
        <f>'IDT-1'!C96</f>
        <v>0</v>
      </c>
      <c r="AF96" s="24"/>
      <c r="AG96">
        <f t="shared" si="5"/>
        <v>1547.5033017235869</v>
      </c>
      <c r="AI96" s="34">
        <f>PXIL!I96</f>
        <v>0</v>
      </c>
      <c r="AJ96" s="34">
        <f>PXIL!O96</f>
        <v>0</v>
      </c>
      <c r="AK96" s="34">
        <f>RTM_IEX!I96</f>
        <v>64.61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8.1183932346723058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798.72918688193124</v>
      </c>
      <c r="P97" s="36">
        <v>68.407362251783283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21.75</v>
      </c>
      <c r="U97" s="37">
        <f>SUMPRODUCT(LTA!J97:AN97,LTA!J$102:AN$102,LTA!J$104:AN$104)</f>
        <v>107.17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381.96</v>
      </c>
      <c r="AB97" s="75">
        <f>-STOA!O97</f>
        <v>0</v>
      </c>
      <c r="AC97">
        <f t="shared" si="3"/>
        <v>13.247795084632701</v>
      </c>
      <c r="AD97">
        <f t="shared" si="4"/>
        <v>1563.8706673716413</v>
      </c>
      <c r="AE97">
        <f>'IDT-1'!C97</f>
        <v>0</v>
      </c>
      <c r="AF97" s="24"/>
      <c r="AG97">
        <f t="shared" si="5"/>
        <v>1563.8706673716413</v>
      </c>
      <c r="AI97" s="34">
        <f>PXIL!I97</f>
        <v>0</v>
      </c>
      <c r="AJ97" s="34">
        <f>PXIL!O97</f>
        <v>0</v>
      </c>
      <c r="AK97" s="34">
        <f>RTM_IEX!I97</f>
        <v>81.010000000000005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8.1183932346723058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799.05879077117163</v>
      </c>
      <c r="P98" s="36">
        <v>68.407362251783283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21.63</v>
      </c>
      <c r="U98" s="37">
        <f>SUMPRODUCT(LTA!J98:AN98,LTA!J$102:AN$102,LTA!J$104:AN$104)</f>
        <v>107.49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381.96</v>
      </c>
      <c r="AB98" s="75">
        <f>-STOA!O98</f>
        <v>0</v>
      </c>
      <c r="AC98">
        <f t="shared" si="3"/>
        <v>13.366903757302321</v>
      </c>
      <c r="AD98">
        <f t="shared" si="4"/>
        <v>1577.9311625882124</v>
      </c>
      <c r="AE98">
        <f>'IDT-1'!C98</f>
        <v>0</v>
      </c>
      <c r="AF98" s="24"/>
      <c r="AG98">
        <f t="shared" si="5"/>
        <v>1577.9311625882124</v>
      </c>
      <c r="AI98" s="34">
        <f>PXIL!I98</f>
        <v>0</v>
      </c>
      <c r="AJ98" s="34">
        <f>PXIL!O98</f>
        <v>0</v>
      </c>
      <c r="AK98" s="34">
        <f>RTM_IEX!I98</f>
        <v>94.66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0.19309626193959711</v>
      </c>
      <c r="F99">
        <f t="shared" si="6"/>
        <v>0</v>
      </c>
      <c r="G99">
        <f t="shared" si="6"/>
        <v>0.57599999999999996</v>
      </c>
      <c r="H99">
        <f t="shared" si="6"/>
        <v>0</v>
      </c>
      <c r="I99">
        <f t="shared" si="6"/>
        <v>1.1618713608896705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16.720771080853407</v>
      </c>
      <c r="P99" s="36">
        <f t="shared" si="6"/>
        <v>1.3446564205372196</v>
      </c>
      <c r="Q99" s="36">
        <f t="shared" si="6"/>
        <v>0.39262573362102748</v>
      </c>
      <c r="R99" s="38">
        <f t="shared" si="6"/>
        <v>0.27925999983732203</v>
      </c>
      <c r="S99" s="38">
        <f t="shared" si="6"/>
        <v>0</v>
      </c>
      <c r="T99" s="37">
        <f t="shared" si="6"/>
        <v>2.3032949999999994</v>
      </c>
      <c r="U99" s="37">
        <f t="shared" si="6"/>
        <v>2.1437349999999991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-1.2982250000000002</v>
      </c>
      <c r="AA99" s="75">
        <f t="shared" si="6"/>
        <v>7.33209</v>
      </c>
      <c r="AB99" s="75">
        <f t="shared" si="6"/>
        <v>0</v>
      </c>
      <c r="AC99">
        <f t="shared" si="6"/>
        <v>0.29123465451999869</v>
      </c>
      <c r="AD99">
        <f t="shared" si="6"/>
        <v>30.885872183158252</v>
      </c>
      <c r="AE99">
        <f t="shared" si="6"/>
        <v>-0.13973500000000003</v>
      </c>
      <c r="AG99">
        <f t="shared" si="6"/>
        <v>30.746137183158254</v>
      </c>
      <c r="AI99">
        <f t="shared" si="6"/>
        <v>0</v>
      </c>
      <c r="AJ99">
        <f t="shared" si="6"/>
        <v>0</v>
      </c>
      <c r="AK99">
        <f t="shared" si="6"/>
        <v>0.31856249999999997</v>
      </c>
      <c r="AL99">
        <f t="shared" si="6"/>
        <v>-0.44124999999999998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45501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11.149266131265579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32.65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718.53565629121783</v>
      </c>
      <c r="P3" s="36">
        <v>75.187129056891948</v>
      </c>
      <c r="Q3" s="36">
        <v>26.69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372.48000000000008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60.35</v>
      </c>
      <c r="Z3" s="34">
        <f>IEX!P3</f>
        <v>0</v>
      </c>
      <c r="AA3" s="75">
        <f>STOA!J3</f>
        <v>543.66000000000008</v>
      </c>
      <c r="AB3" s="75">
        <f>-STOA!P3</f>
        <v>0</v>
      </c>
      <c r="AC3">
        <f>SUMIF(B3:AB3,"&gt;0")*$AC$2-SUMIF(B3:AB3,"&lt;0")*($AC$2/(1-$AC$2))+SUMIF(AI3:AR3,"&gt;0")*$AC$2-SUMIF(AI3:AR3,"&lt;0")*($AC$2/(1-$AC$2))</f>
        <v>16.951170797279921</v>
      </c>
      <c r="AD3">
        <f>SUM(B3:AB3,AI3:AV3)-AC3</f>
        <v>1860.4523716476829</v>
      </c>
      <c r="AE3">
        <f>'IDT-1'!F3</f>
        <v>0</v>
      </c>
      <c r="AF3" s="24"/>
      <c r="AG3">
        <f>SUM(AD3:AF3)</f>
        <v>1860.4523716476829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11.149266131265579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32.65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718.53565629121783</v>
      </c>
      <c r="P4" s="36">
        <v>75.187129056891948</v>
      </c>
      <c r="Q4" s="36">
        <v>26.69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372.48000000000008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49.65</v>
      </c>
      <c r="Z4" s="34">
        <f>IEX!P4</f>
        <v>0</v>
      </c>
      <c r="AA4" s="75">
        <f>STOA!J4</f>
        <v>543.66000000000008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17.047656267227485</v>
      </c>
      <c r="AD4">
        <f t="shared" ref="AD4:AD67" si="1">SUM(B4:AB4,AI4:AV4)-AC4</f>
        <v>1827.6558861777355</v>
      </c>
      <c r="AE4">
        <f>'IDT-1'!F4</f>
        <v>0</v>
      </c>
      <c r="AF4" s="24"/>
      <c r="AG4">
        <f t="shared" ref="AG4:AG67" si="2">SUM(AD4:AF4)</f>
        <v>1827.6558861777355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-92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11.149266131265579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32.65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717.49411955383562</v>
      </c>
      <c r="P5" s="36">
        <v>75.187129056891948</v>
      </c>
      <c r="Q5" s="36">
        <v>26.69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372.48000000000008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40.19</v>
      </c>
      <c r="Z5" s="34">
        <f>IEX!P5</f>
        <v>0</v>
      </c>
      <c r="AA5" s="75">
        <f>STOA!J5</f>
        <v>543.66000000000008</v>
      </c>
      <c r="AB5" s="75">
        <f>-STOA!P5</f>
        <v>0</v>
      </c>
      <c r="AC5">
        <f t="shared" si="0"/>
        <v>17.171222301755698</v>
      </c>
      <c r="AD5">
        <f t="shared" si="1"/>
        <v>1792.0307834058249</v>
      </c>
      <c r="AE5">
        <f>'IDT-1'!F5</f>
        <v>0</v>
      </c>
      <c r="AF5" s="24"/>
      <c r="AG5">
        <f t="shared" si="2"/>
        <v>1792.0307834058249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11.149266131265579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32.65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717.49411955383562</v>
      </c>
      <c r="P6" s="36">
        <v>75.187129056891948</v>
      </c>
      <c r="Q6" s="36">
        <v>26.69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372.15000000000009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29.84</v>
      </c>
      <c r="Z6" s="34">
        <f>IEX!P6</f>
        <v>0</v>
      </c>
      <c r="AA6" s="75">
        <f>STOA!J6</f>
        <v>543.66000000000008</v>
      </c>
      <c r="AB6" s="75">
        <f>-STOA!P6</f>
        <v>0</v>
      </c>
      <c r="AC6">
        <f t="shared" si="0"/>
        <v>17.233991140803699</v>
      </c>
      <c r="AD6">
        <f t="shared" si="1"/>
        <v>1763.2880145667768</v>
      </c>
      <c r="AE6">
        <f>'IDT-1'!F6</f>
        <v>0</v>
      </c>
      <c r="AF6" s="24"/>
      <c r="AG6">
        <f t="shared" si="2"/>
        <v>1763.2880145667768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11.149266131265579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32.65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713.3370252707133</v>
      </c>
      <c r="P7" s="36">
        <v>75.187129056891948</v>
      </c>
      <c r="Q7" s="36">
        <v>26.69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368.44000000000005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16.399999999999999</v>
      </c>
      <c r="Z7" s="34">
        <f>IEX!P7</f>
        <v>0</v>
      </c>
      <c r="AA7" s="75">
        <f>STOA!J7</f>
        <v>543.66000000000008</v>
      </c>
      <c r="AB7" s="75">
        <f>-STOA!P7</f>
        <v>0</v>
      </c>
      <c r="AC7">
        <f t="shared" si="0"/>
        <v>17.27526164967259</v>
      </c>
      <c r="AD7">
        <f t="shared" si="1"/>
        <v>1715.9396497747859</v>
      </c>
      <c r="AE7">
        <f>'IDT-1'!F7</f>
        <v>0</v>
      </c>
      <c r="AF7" s="24"/>
      <c r="AG7">
        <f t="shared" si="2"/>
        <v>1715.9396497747859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-161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11.149266131265579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32.65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713.3370252707133</v>
      </c>
      <c r="P8" s="36">
        <v>75.187129056891948</v>
      </c>
      <c r="Q8" s="36">
        <v>26.69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368.44000000000005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543.66000000000008</v>
      </c>
      <c r="AB8" s="75">
        <f>-STOA!P8</f>
        <v>0</v>
      </c>
      <c r="AC8">
        <f t="shared" si="0"/>
        <v>17.222213226921479</v>
      </c>
      <c r="AD8">
        <f t="shared" si="1"/>
        <v>1689.5926981975369</v>
      </c>
      <c r="AE8">
        <f>'IDT-1'!F8</f>
        <v>0</v>
      </c>
      <c r="AF8" s="24"/>
      <c r="AG8">
        <f t="shared" si="2"/>
        <v>1689.5926981975369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-171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11.149266131265579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32.65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715.78497570235822</v>
      </c>
      <c r="P9" s="36">
        <v>75.187129056891948</v>
      </c>
      <c r="Q9" s="36">
        <v>26.69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358.20000000000005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-26</v>
      </c>
      <c r="AA9" s="75">
        <f>STOA!J9</f>
        <v>543.66000000000008</v>
      </c>
      <c r="AB9" s="75">
        <f>-STOA!P9</f>
        <v>0</v>
      </c>
      <c r="AC9">
        <f t="shared" si="0"/>
        <v>16.851798332451288</v>
      </c>
      <c r="AD9">
        <f t="shared" si="1"/>
        <v>1718.1710635236518</v>
      </c>
      <c r="AE9">
        <f>'IDT-1'!F9</f>
        <v>0</v>
      </c>
      <c r="AF9" s="24"/>
      <c r="AG9">
        <f t="shared" si="2"/>
        <v>1718.1710635236518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-109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11.149266131265579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32.65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689.41008494488176</v>
      </c>
      <c r="P10" s="36">
        <v>75.187129056891948</v>
      </c>
      <c r="Q10" s="36">
        <v>26.69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358.20000000000005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-48</v>
      </c>
      <c r="AA10" s="75">
        <f>STOA!J10</f>
        <v>543.66000000000008</v>
      </c>
      <c r="AB10" s="75">
        <f>-STOA!P10</f>
        <v>0</v>
      </c>
      <c r="AC10">
        <f t="shared" si="0"/>
        <v>16.579422303739154</v>
      </c>
      <c r="AD10">
        <f t="shared" si="1"/>
        <v>1698.0685487948876</v>
      </c>
      <c r="AE10">
        <f>'IDT-1'!F10</f>
        <v>0</v>
      </c>
      <c r="AF10" s="24"/>
      <c r="AG10">
        <f t="shared" si="2"/>
        <v>1698.0685487948876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-81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11.149266131265579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33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691.28624225075009</v>
      </c>
      <c r="P11" s="36">
        <v>75.187129056891948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336.31999999999994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-96</v>
      </c>
      <c r="AA11" s="75">
        <f>STOA!J11</f>
        <v>543.48</v>
      </c>
      <c r="AB11" s="75">
        <f>-STOA!P11</f>
        <v>0</v>
      </c>
      <c r="AC11">
        <f t="shared" si="0"/>
        <v>16.692366230029787</v>
      </c>
      <c r="AD11">
        <f t="shared" si="1"/>
        <v>1645.1217621744652</v>
      </c>
      <c r="AE11">
        <f>'IDT-1'!F11</f>
        <v>0</v>
      </c>
      <c r="AF11" s="24"/>
      <c r="AG11">
        <f t="shared" si="2"/>
        <v>1645.1217621744652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-66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11.149266131265579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33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601.83366976485263</v>
      </c>
      <c r="P12" s="36">
        <v>75.187129056891948</v>
      </c>
      <c r="Q12" s="36">
        <v>26.69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336.15999999999997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543.48</v>
      </c>
      <c r="AB12" s="75">
        <f>-STOA!P12</f>
        <v>0</v>
      </c>
      <c r="AC12">
        <f t="shared" si="0"/>
        <v>15.346639580406013</v>
      </c>
      <c r="AD12">
        <f t="shared" si="1"/>
        <v>1626.8549163381915</v>
      </c>
      <c r="AE12">
        <f>'IDT-1'!F12</f>
        <v>0</v>
      </c>
      <c r="AF12" s="24"/>
      <c r="AG12">
        <f t="shared" si="2"/>
        <v>1626.8549163381915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-92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11.149266131265579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69.607460045245574</v>
      </c>
      <c r="J13">
        <f>Bawana_RLNG!T13</f>
        <v>33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555.56346572472626</v>
      </c>
      <c r="P13" s="36">
        <v>75.187129056891948</v>
      </c>
      <c r="Q13" s="36">
        <v>26.69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326.39999999999998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543.48</v>
      </c>
      <c r="AB13" s="75">
        <f>-STOA!P13</f>
        <v>0</v>
      </c>
      <c r="AC13">
        <f t="shared" si="0"/>
        <v>14.825160424388747</v>
      </c>
      <c r="AD13">
        <f t="shared" si="1"/>
        <v>1577.3463705337408</v>
      </c>
      <c r="AE13">
        <f>'IDT-1'!F13</f>
        <v>0</v>
      </c>
      <c r="AF13" s="24"/>
      <c r="AG13">
        <f t="shared" si="2"/>
        <v>1577.3463705337408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11.149266131265579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69.607460045245574</v>
      </c>
      <c r="J14">
        <f>Bawana_RLNG!T14</f>
        <v>33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480.83684657013436</v>
      </c>
      <c r="P14" s="36">
        <v>75.187129056891948</v>
      </c>
      <c r="Q14" s="36">
        <v>26.69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326.22999999999996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543.48</v>
      </c>
      <c r="AB14" s="75">
        <f>-STOA!P14</f>
        <v>0</v>
      </c>
      <c r="AC14">
        <f t="shared" si="0"/>
        <v>13.755528621795943</v>
      </c>
      <c r="AD14">
        <f t="shared" si="1"/>
        <v>1555.5193831817417</v>
      </c>
      <c r="AE14">
        <f>'IDT-1'!F14</f>
        <v>0</v>
      </c>
      <c r="AF14" s="24"/>
      <c r="AG14">
        <f t="shared" si="2"/>
        <v>1555.5193831817417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-34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11.149266131265579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69.607460045245574</v>
      </c>
      <c r="J15">
        <f>Bawana_RLNG!T15</f>
        <v>33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480.1847738973027</v>
      </c>
      <c r="P15" s="36">
        <v>75.187129056891948</v>
      </c>
      <c r="Q15" s="36">
        <v>26.69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325.58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543.48</v>
      </c>
      <c r="AB15" s="75">
        <f>-STOA!P15</f>
        <v>0</v>
      </c>
      <c r="AC15">
        <f t="shared" si="0"/>
        <v>13.803889315418379</v>
      </c>
      <c r="AD15">
        <f t="shared" si="1"/>
        <v>1547.1689498152873</v>
      </c>
      <c r="AE15">
        <f>'IDT-1'!F15</f>
        <v>0</v>
      </c>
      <c r="AF15" s="24"/>
      <c r="AG15">
        <f t="shared" si="2"/>
        <v>1547.1689498152873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-41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11.149266131265579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69.607460045245574</v>
      </c>
      <c r="J16">
        <f>Bawana_RLNG!T16</f>
        <v>33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480.1847738973027</v>
      </c>
      <c r="P16" s="36">
        <v>75.187129056891948</v>
      </c>
      <c r="Q16" s="36">
        <v>26.69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325.08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</v>
      </c>
      <c r="AA16" s="75">
        <f>STOA!J16</f>
        <v>543.48</v>
      </c>
      <c r="AB16" s="75">
        <f>-STOA!P16</f>
        <v>0</v>
      </c>
      <c r="AC16">
        <f t="shared" si="0"/>
        <v>13.96911246991616</v>
      </c>
      <c r="AD16">
        <f t="shared" si="1"/>
        <v>1526.5037266607897</v>
      </c>
      <c r="AE16">
        <f>'IDT-1'!F16</f>
        <v>0</v>
      </c>
      <c r="AF16" s="24"/>
      <c r="AG16">
        <f t="shared" si="2"/>
        <v>1526.5037266607897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-53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11.149266131265579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69.607460045245574</v>
      </c>
      <c r="J17">
        <f>Bawana_RLNG!T17</f>
        <v>33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479.80991686829515</v>
      </c>
      <c r="P17" s="36">
        <v>75.927100801832765</v>
      </c>
      <c r="Q17" s="36">
        <v>26.69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322.58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-26</v>
      </c>
      <c r="AA17" s="75">
        <f>STOA!J17</f>
        <v>543.48</v>
      </c>
      <c r="AB17" s="75">
        <f>-STOA!P17</f>
        <v>0</v>
      </c>
      <c r="AC17">
        <f t="shared" si="0"/>
        <v>13.841054383106444</v>
      </c>
      <c r="AD17">
        <f t="shared" si="1"/>
        <v>1537.4968994635328</v>
      </c>
      <c r="AE17">
        <f>'IDT-1'!F17</f>
        <v>0</v>
      </c>
      <c r="AF17" s="24"/>
      <c r="AG17">
        <f t="shared" si="2"/>
        <v>1537.4968994635328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-22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11.149266131265579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69.607460045245574</v>
      </c>
      <c r="J18">
        <f>Bawana_RLNG!T18</f>
        <v>33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475.38741934866857</v>
      </c>
      <c r="P18" s="36">
        <v>75.927100801832765</v>
      </c>
      <c r="Q18" s="36">
        <v>26.69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322.25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-47</v>
      </c>
      <c r="AA18" s="75">
        <f>STOA!J18</f>
        <v>543.48</v>
      </c>
      <c r="AB18" s="75">
        <f>-STOA!P18</f>
        <v>0</v>
      </c>
      <c r="AC18">
        <f t="shared" si="0"/>
        <v>13.928200769814918</v>
      </c>
      <c r="AD18">
        <f t="shared" si="1"/>
        <v>1517.6572555571977</v>
      </c>
      <c r="AE18">
        <f>'IDT-1'!F18</f>
        <v>0</v>
      </c>
      <c r="AF18" s="24"/>
      <c r="AG18">
        <f t="shared" si="2"/>
        <v>1517.6572555571977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-16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11.149266131265579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69.607460045245574</v>
      </c>
      <c r="J19">
        <f>Bawana_RLNG!T19</f>
        <v>33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475.32435640713271</v>
      </c>
      <c r="P19" s="36">
        <v>75.927100801832765</v>
      </c>
      <c r="Q19" s="36">
        <v>26.69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321.89999999999998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-65</v>
      </c>
      <c r="AA19" s="75">
        <f>STOA!J19</f>
        <v>543.38000000000011</v>
      </c>
      <c r="AB19" s="75">
        <f>-STOA!P19</f>
        <v>0</v>
      </c>
      <c r="AC19">
        <f t="shared" si="0"/>
        <v>13.940833356555794</v>
      </c>
      <c r="AD19">
        <f t="shared" si="1"/>
        <v>1515.1315600289211</v>
      </c>
      <c r="AE19">
        <f>'IDT-1'!F19</f>
        <v>0</v>
      </c>
      <c r="AF19" s="24"/>
      <c r="AG19">
        <f t="shared" si="2"/>
        <v>1515.1315600289211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11.149266131265579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69.607460045245574</v>
      </c>
      <c r="J20">
        <f>Bawana_RLNG!T20</f>
        <v>33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475.32435640713271</v>
      </c>
      <c r="P20" s="36">
        <v>75.927100801832765</v>
      </c>
      <c r="Q20" s="36">
        <v>26.69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321.57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-86</v>
      </c>
      <c r="AA20" s="75">
        <f>STOA!J20</f>
        <v>543.38000000000011</v>
      </c>
      <c r="AB20" s="75">
        <f>-STOA!P20</f>
        <v>0</v>
      </c>
      <c r="AC20">
        <f t="shared" si="0"/>
        <v>14.115955668778463</v>
      </c>
      <c r="AD20">
        <f t="shared" si="1"/>
        <v>1493.6264377166983</v>
      </c>
      <c r="AE20">
        <f>'IDT-1'!F20</f>
        <v>0</v>
      </c>
      <c r="AF20" s="24"/>
      <c r="AG20">
        <f t="shared" si="2"/>
        <v>1493.6264377166983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11.149266131265579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69.607460045245574</v>
      </c>
      <c r="J21">
        <f>Bawana_RLNG!T21</f>
        <v>33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480.43443499678494</v>
      </c>
      <c r="P21" s="36">
        <v>75.927100801832765</v>
      </c>
      <c r="Q21" s="36">
        <v>26.69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321.57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-102</v>
      </c>
      <c r="AA21" s="75">
        <f>STOA!J21</f>
        <v>543.38000000000011</v>
      </c>
      <c r="AB21" s="75">
        <f>-STOA!P21</f>
        <v>0</v>
      </c>
      <c r="AC21">
        <f t="shared" si="0"/>
        <v>14.375478852529769</v>
      </c>
      <c r="AD21">
        <f t="shared" si="1"/>
        <v>1492.1269931225993</v>
      </c>
      <c r="AE21">
        <f>'IDT-1'!F21</f>
        <v>0</v>
      </c>
      <c r="AF21" s="24"/>
      <c r="AG21">
        <f t="shared" si="2"/>
        <v>1492.1269931225993</v>
      </c>
      <c r="AI21" s="34">
        <f>PXIL!J21</f>
        <v>0</v>
      </c>
      <c r="AJ21" s="34">
        <f>PXIL!P21</f>
        <v>0</v>
      </c>
      <c r="AK21" s="34">
        <f>RTM_IEX!J21</f>
        <v>9.65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11.149266131265579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69.607460045245574</v>
      </c>
      <c r="J22">
        <f>Bawana_RLNG!T22</f>
        <v>33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480.22109485743385</v>
      </c>
      <c r="P22" s="36">
        <v>75.927100801832765</v>
      </c>
      <c r="Q22" s="36">
        <v>26.69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321.57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-115</v>
      </c>
      <c r="AA22" s="75">
        <f>STOA!J22</f>
        <v>543.38000000000011</v>
      </c>
      <c r="AB22" s="75">
        <f>-STOA!P22</f>
        <v>0</v>
      </c>
      <c r="AC22">
        <f t="shared" si="0"/>
        <v>14.483811845782778</v>
      </c>
      <c r="AD22">
        <f t="shared" si="1"/>
        <v>1478.8053199899953</v>
      </c>
      <c r="AE22">
        <f>'IDT-1'!F22</f>
        <v>0</v>
      </c>
      <c r="AF22" s="24"/>
      <c r="AG22">
        <f t="shared" si="2"/>
        <v>1478.8053199899953</v>
      </c>
      <c r="AI22" s="34">
        <f>PXIL!J22</f>
        <v>0</v>
      </c>
      <c r="AJ22" s="34">
        <f>PXIL!P22</f>
        <v>0</v>
      </c>
      <c r="AK22" s="34">
        <f>RTM_IEX!J22</f>
        <v>9.65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11.149266131265579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69.607460045245574</v>
      </c>
      <c r="J23">
        <f>Bawana_RLNG!T23</f>
        <v>33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469.50416158799709</v>
      </c>
      <c r="P23" s="36">
        <v>49.04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318.89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</v>
      </c>
      <c r="AA23" s="75">
        <f>STOA!J23</f>
        <v>543.30000000000007</v>
      </c>
      <c r="AB23" s="75">
        <f>-STOA!P23</f>
        <v>0</v>
      </c>
      <c r="AC23">
        <f t="shared" si="0"/>
        <v>13.489343231064547</v>
      </c>
      <c r="AD23">
        <f t="shared" si="1"/>
        <v>1459.8257545334436</v>
      </c>
      <c r="AE23">
        <f>'IDT-1'!F23</f>
        <v>0</v>
      </c>
      <c r="AF23" s="24"/>
      <c r="AG23">
        <f t="shared" si="2"/>
        <v>1459.8257545334436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-26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11.149266131265579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69.607460045245574</v>
      </c>
      <c r="J24">
        <f>Bawana_RLNG!T24</f>
        <v>33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469.38546851366738</v>
      </c>
      <c r="P24" s="36">
        <v>49.04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318.89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-57</v>
      </c>
      <c r="AA24" s="75">
        <f>STOA!J24</f>
        <v>543.30000000000007</v>
      </c>
      <c r="AB24" s="75">
        <f>-STOA!P24</f>
        <v>0</v>
      </c>
      <c r="AC24">
        <f t="shared" si="0"/>
        <v>13.632355890563291</v>
      </c>
      <c r="AD24">
        <f t="shared" si="1"/>
        <v>1442.5640487996152</v>
      </c>
      <c r="AE24">
        <f>'IDT-1'!F24</f>
        <v>0</v>
      </c>
      <c r="AF24" s="24"/>
      <c r="AG24">
        <f t="shared" si="2"/>
        <v>1442.5640487996152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-26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11.149266131265579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69.607460045245574</v>
      </c>
      <c r="J25">
        <f>Bawana_RLNG!T25</f>
        <v>33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467.82591801970318</v>
      </c>
      <c r="P25" s="36">
        <v>19.29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320.89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-74</v>
      </c>
      <c r="AA25" s="75">
        <f>STOA!J25</f>
        <v>543.30000000000007</v>
      </c>
      <c r="AB25" s="75">
        <f>-STOA!P25</f>
        <v>0</v>
      </c>
      <c r="AC25">
        <f t="shared" si="0"/>
        <v>13.40718724688999</v>
      </c>
      <c r="AD25">
        <f t="shared" si="1"/>
        <v>1434.0596669493241</v>
      </c>
      <c r="AE25">
        <f>'IDT-1'!F25</f>
        <v>0</v>
      </c>
      <c r="AF25" s="24"/>
      <c r="AG25">
        <f t="shared" si="2"/>
        <v>1434.0596669493241</v>
      </c>
      <c r="AI25" s="34">
        <f>PXIL!J25</f>
        <v>0</v>
      </c>
      <c r="AJ25" s="34">
        <f>PXIL!P25</f>
        <v>0</v>
      </c>
      <c r="AK25" s="34">
        <f>RTM_IEX!J25</f>
        <v>11.58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11.149266131265579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69.607460045245574</v>
      </c>
      <c r="J26">
        <f>Bawana_RLNG!T26</f>
        <v>33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472.54081982569534</v>
      </c>
      <c r="P26" s="36">
        <v>48.19</v>
      </c>
      <c r="Q26" s="36">
        <v>17.670000000000002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321.60182299999997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-105</v>
      </c>
      <c r="AA26" s="75">
        <f>STOA!J26</f>
        <v>543.30000000000007</v>
      </c>
      <c r="AB26" s="75">
        <f>-STOA!P26</f>
        <v>0</v>
      </c>
      <c r="AC26">
        <f t="shared" si="0"/>
        <v>14.122255936954556</v>
      </c>
      <c r="AD26">
        <f t="shared" si="1"/>
        <v>1414.0313230652519</v>
      </c>
      <c r="AE26">
        <f>'IDT-1'!F26</f>
        <v>0</v>
      </c>
      <c r="AF26" s="24"/>
      <c r="AG26">
        <f t="shared" si="2"/>
        <v>1414.0313230652519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-21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11.149266131265579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69.607460045245574</v>
      </c>
      <c r="J27">
        <f>Bawana_RLNG!T27</f>
        <v>33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481.06458582738429</v>
      </c>
      <c r="P27" s="36">
        <v>44.64</v>
      </c>
      <c r="Q27" s="36">
        <v>27.67</v>
      </c>
      <c r="R27" s="38">
        <v>3.6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321.61542900000001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-207</v>
      </c>
      <c r="AA27" s="75">
        <f>STOA!J27</f>
        <v>543.0200000000001</v>
      </c>
      <c r="AB27" s="75">
        <f>-STOA!P27</f>
        <v>0</v>
      </c>
      <c r="AC27">
        <f t="shared" si="0"/>
        <v>15.432433637484758</v>
      </c>
      <c r="AD27">
        <f t="shared" si="1"/>
        <v>1406.0085173664106</v>
      </c>
      <c r="AE27">
        <f>'IDT-1'!F27</f>
        <v>0</v>
      </c>
      <c r="AF27" s="24"/>
      <c r="AG27">
        <f t="shared" si="2"/>
        <v>1406.0085173664106</v>
      </c>
      <c r="AI27" s="34">
        <f>PXIL!J27</f>
        <v>0</v>
      </c>
      <c r="AJ27" s="34">
        <f>PXIL!P27</f>
        <v>0</v>
      </c>
      <c r="AK27" s="34">
        <f>RTM_IEX!J27</f>
        <v>54.98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11.149266131265579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69.607460045245574</v>
      </c>
      <c r="J28">
        <f>Bawana_RLNG!T28</f>
        <v>33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576.35286974612654</v>
      </c>
      <c r="P28" s="36">
        <v>62.63626809651474</v>
      </c>
      <c r="Q28" s="36">
        <v>27.67</v>
      </c>
      <c r="R28" s="38">
        <v>6.01</v>
      </c>
      <c r="S28" s="38">
        <v>0</v>
      </c>
      <c r="T28" s="37">
        <f>SUMPRODUCT(LTA!J28:AN28,LTA!J$101:AN$101,LTA!J$105:AN$105)</f>
        <v>2.42</v>
      </c>
      <c r="U28" s="37">
        <f>SUMPRODUCT(LTA!J28:AN28,LTA!J$102:AN$102,LTA!J$105:AN$105)</f>
        <v>322.774384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-314.10000000000002</v>
      </c>
      <c r="AA28" s="75">
        <f>STOA!J28</f>
        <v>543.0200000000001</v>
      </c>
      <c r="AB28" s="75">
        <f>-STOA!P28</f>
        <v>0</v>
      </c>
      <c r="AC28">
        <f t="shared" si="0"/>
        <v>17.106308088748538</v>
      </c>
      <c r="AD28">
        <f t="shared" si="1"/>
        <v>1388.4981499304038</v>
      </c>
      <c r="AE28">
        <f>'IDT-1'!F28</f>
        <v>0</v>
      </c>
      <c r="AF28" s="24"/>
      <c r="AG28">
        <f t="shared" si="2"/>
        <v>1388.4981499304038</v>
      </c>
      <c r="AI28" s="34">
        <f>PXIL!J28</f>
        <v>0</v>
      </c>
      <c r="AJ28" s="34">
        <f>PXIL!P28</f>
        <v>0</v>
      </c>
      <c r="AK28" s="34">
        <f>RTM_IEX!J28</f>
        <v>27.97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11.149266131265579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69.607460045245574</v>
      </c>
      <c r="J29">
        <f>Bawana_RLNG!T29</f>
        <v>33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482.08411403570767</v>
      </c>
      <c r="P29" s="36">
        <v>75.186268115942028</v>
      </c>
      <c r="Q29" s="36">
        <v>27.67</v>
      </c>
      <c r="R29" s="38">
        <v>9.92</v>
      </c>
      <c r="S29" s="38">
        <v>0</v>
      </c>
      <c r="T29" s="37">
        <f>SUMPRODUCT(LTA!J29:AN29,LTA!J$101:AN$101,LTA!J$105:AN$105)</f>
        <v>5.85</v>
      </c>
      <c r="U29" s="37">
        <f>SUMPRODUCT(LTA!J29:AN29,LTA!J$102:AN$102,LTA!J$105:AN$105)</f>
        <v>325.71096899999998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-249</v>
      </c>
      <c r="AA29" s="75">
        <f>STOA!J29</f>
        <v>543.0200000000001</v>
      </c>
      <c r="AB29" s="75">
        <f>-STOA!P29</f>
        <v>0</v>
      </c>
      <c r="AC29">
        <f t="shared" si="0"/>
        <v>16.109446742398823</v>
      </c>
      <c r="AD29">
        <f t="shared" si="1"/>
        <v>1309.1828405857621</v>
      </c>
      <c r="AE29">
        <f>'IDT-1'!F29</f>
        <v>0</v>
      </c>
      <c r="AF29" s="24"/>
      <c r="AG29">
        <f t="shared" si="2"/>
        <v>1309.1828405857621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-46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11.149266131265579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69.607460045245574</v>
      </c>
      <c r="J30">
        <f>Bawana_RLNG!T30</f>
        <v>33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482.70403818998278</v>
      </c>
      <c r="P30" s="36">
        <v>75.186268115942028</v>
      </c>
      <c r="Q30" s="36">
        <v>27.67</v>
      </c>
      <c r="R30" s="38">
        <v>17.52</v>
      </c>
      <c r="S30" s="38">
        <v>0</v>
      </c>
      <c r="T30" s="37">
        <f>SUMPRODUCT(LTA!J30:AN30,LTA!J$101:AN$101,LTA!J$105:AN$105)</f>
        <v>9.23</v>
      </c>
      <c r="U30" s="37">
        <f>SUMPRODUCT(LTA!J30:AN30,LTA!J$102:AN$102,LTA!J$105:AN$105)</f>
        <v>330.38721599999997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-278</v>
      </c>
      <c r="AA30" s="75">
        <f>STOA!J30</f>
        <v>543.0200000000001</v>
      </c>
      <c r="AB30" s="75">
        <f>-STOA!P30</f>
        <v>0</v>
      </c>
      <c r="AC30">
        <f t="shared" si="0"/>
        <v>16.296616898771624</v>
      </c>
      <c r="AD30">
        <f t="shared" si="1"/>
        <v>1365.4218415836647</v>
      </c>
      <c r="AE30">
        <f>'IDT-1'!F30</f>
        <v>0</v>
      </c>
      <c r="AF30" s="24"/>
      <c r="AG30">
        <f t="shared" si="2"/>
        <v>1365.4218415836647</v>
      </c>
      <c r="AI30" s="34">
        <f>PXIL!J30</f>
        <v>0</v>
      </c>
      <c r="AJ30" s="34">
        <f>PXIL!P30</f>
        <v>0</v>
      </c>
      <c r="AK30" s="34">
        <f>RTM_IEX!J30</f>
        <v>23.15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11.149266131265579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69.607460045245574</v>
      </c>
      <c r="J31">
        <f>Bawana_RLNG!T31</f>
        <v>33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483.70111140411205</v>
      </c>
      <c r="P31" s="36">
        <v>77.949999999999989</v>
      </c>
      <c r="Q31" s="36">
        <v>27.67</v>
      </c>
      <c r="R31" s="38">
        <v>21.81</v>
      </c>
      <c r="S31" s="38">
        <v>0</v>
      </c>
      <c r="T31" s="37">
        <f>SUMPRODUCT(LTA!J31:AN31,LTA!J$101:AN$101,LTA!J$105:AN$105)</f>
        <v>11.79</v>
      </c>
      <c r="U31" s="37">
        <f>SUMPRODUCT(LTA!J31:AN31,LTA!J$102:AN$102,LTA!J$105:AN$105)</f>
        <v>340.53362299999998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-293</v>
      </c>
      <c r="AA31" s="75">
        <f>STOA!J31</f>
        <v>542.83000000000004</v>
      </c>
      <c r="AB31" s="75">
        <f>-STOA!P31</f>
        <v>0</v>
      </c>
      <c r="AC31">
        <f t="shared" si="0"/>
        <v>16.588384846269726</v>
      </c>
      <c r="AD31">
        <f t="shared" si="1"/>
        <v>1369.7372857343532</v>
      </c>
      <c r="AE31">
        <f>'IDT-1'!F31</f>
        <v>0</v>
      </c>
      <c r="AF31" s="24"/>
      <c r="AG31">
        <f t="shared" si="2"/>
        <v>1369.7372857343532</v>
      </c>
      <c r="AI31" s="34">
        <f>PXIL!J31</f>
        <v>0</v>
      </c>
      <c r="AJ31" s="34">
        <f>PXIL!P31</f>
        <v>0</v>
      </c>
      <c r="AK31" s="34">
        <f>RTM_IEX!J31</f>
        <v>22.19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11.149266131265579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69.607460045245574</v>
      </c>
      <c r="J32">
        <f>Bawana_RLNG!T32</f>
        <v>33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473.7634439595268</v>
      </c>
      <c r="P32" s="36">
        <v>75.190000000000012</v>
      </c>
      <c r="Q32" s="36">
        <v>27.67</v>
      </c>
      <c r="R32" s="38">
        <v>22</v>
      </c>
      <c r="S32" s="38">
        <v>0</v>
      </c>
      <c r="T32" s="37">
        <f>SUMPRODUCT(LTA!J32:AN32,LTA!J$101:AN$101,LTA!J$105:AN$105)</f>
        <v>14.41</v>
      </c>
      <c r="U32" s="37">
        <f>SUMPRODUCT(LTA!J32:AN32,LTA!J$102:AN$102,LTA!J$105:AN$105)</f>
        <v>348.20342699999998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-291</v>
      </c>
      <c r="AA32" s="75">
        <f>STOA!J32</f>
        <v>542.83000000000004</v>
      </c>
      <c r="AB32" s="75">
        <f>-STOA!P32</f>
        <v>0</v>
      </c>
      <c r="AC32">
        <f t="shared" si="0"/>
        <v>16.536600477885436</v>
      </c>
      <c r="AD32">
        <f t="shared" si="1"/>
        <v>1367.6412066581524</v>
      </c>
      <c r="AE32">
        <f>'IDT-1'!F32</f>
        <v>0</v>
      </c>
      <c r="AF32" s="24"/>
      <c r="AG32">
        <f t="shared" si="2"/>
        <v>1367.6412066581524</v>
      </c>
      <c r="AI32" s="34">
        <f>PXIL!J32</f>
        <v>0</v>
      </c>
      <c r="AJ32" s="34">
        <f>PXIL!P32</f>
        <v>0</v>
      </c>
      <c r="AK32" s="34">
        <f>RTM_IEX!J32</f>
        <v>20.260000000000002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11.149266131265579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69.607460045245574</v>
      </c>
      <c r="J33">
        <f>Bawana_RLNG!T33</f>
        <v>33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472.69036111212034</v>
      </c>
      <c r="P33" s="36">
        <v>75.190000000000012</v>
      </c>
      <c r="Q33" s="36">
        <v>27.67</v>
      </c>
      <c r="R33" s="38">
        <v>24.2</v>
      </c>
      <c r="S33" s="38">
        <v>0</v>
      </c>
      <c r="T33" s="37">
        <f>SUMPRODUCT(LTA!J33:AN33,LTA!J$101:AN$101,LTA!J$105:AN$105)</f>
        <v>18.079999999999998</v>
      </c>
      <c r="U33" s="37">
        <f>SUMPRODUCT(LTA!J33:AN33,LTA!J$102:AN$102,LTA!J$105:AN$105)</f>
        <v>351.00748199999992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-313</v>
      </c>
      <c r="AA33" s="75">
        <f>STOA!J33</f>
        <v>542.83000000000004</v>
      </c>
      <c r="AB33" s="75">
        <f>-STOA!P33</f>
        <v>0</v>
      </c>
      <c r="AC33">
        <f t="shared" si="0"/>
        <v>16.770518113914783</v>
      </c>
      <c r="AD33">
        <f t="shared" si="1"/>
        <v>1351.068261174717</v>
      </c>
      <c r="AE33">
        <f>'IDT-1'!F33</f>
        <v>0</v>
      </c>
      <c r="AF33" s="24"/>
      <c r="AG33">
        <f t="shared" si="2"/>
        <v>1351.068261174717</v>
      </c>
      <c r="AI33" s="34">
        <f>PXIL!J33</f>
        <v>0</v>
      </c>
      <c r="AJ33" s="34">
        <f>PXIL!P33</f>
        <v>0</v>
      </c>
      <c r="AK33" s="34">
        <f>RTM_IEX!J33</f>
        <v>18.32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11.149266131265579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69.607460045245574</v>
      </c>
      <c r="J34">
        <f>Bawana_RLNG!T34</f>
        <v>33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472.69039261903555</v>
      </c>
      <c r="P34" s="36">
        <v>75.190000000000012</v>
      </c>
      <c r="Q34" s="36">
        <v>27.67</v>
      </c>
      <c r="R34" s="38">
        <v>24.2</v>
      </c>
      <c r="S34" s="38">
        <v>0</v>
      </c>
      <c r="T34" s="37">
        <f>SUMPRODUCT(LTA!J34:AN34,LTA!J$101:AN$101,LTA!J$105:AN$105)</f>
        <v>24.009999999999998</v>
      </c>
      <c r="U34" s="37">
        <f>SUMPRODUCT(LTA!J34:AN34,LTA!J$102:AN$102,LTA!J$105:AN$105)</f>
        <v>358.72629000000001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-333</v>
      </c>
      <c r="AA34" s="75">
        <f>STOA!J34</f>
        <v>542.83000000000004</v>
      </c>
      <c r="AB34" s="75">
        <f>-STOA!P34</f>
        <v>0</v>
      </c>
      <c r="AC34">
        <f t="shared" si="0"/>
        <v>17.046611520270648</v>
      </c>
      <c r="AD34">
        <f t="shared" si="1"/>
        <v>1343.4910072752759</v>
      </c>
      <c r="AE34">
        <f>'IDT-1'!F34</f>
        <v>0</v>
      </c>
      <c r="AF34" s="24"/>
      <c r="AG34">
        <f t="shared" si="2"/>
        <v>1343.4910072752759</v>
      </c>
      <c r="AI34" s="34">
        <f>PXIL!J34</f>
        <v>0</v>
      </c>
      <c r="AJ34" s="34">
        <f>PXIL!P34</f>
        <v>0</v>
      </c>
      <c r="AK34" s="34">
        <f>RTM_IEX!J34</f>
        <v>17.37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11.149266131265579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69.607460045245574</v>
      </c>
      <c r="J35">
        <f>Bawana_RLNG!T35</f>
        <v>33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436.88329491580163</v>
      </c>
      <c r="P35" s="36">
        <v>47.62</v>
      </c>
      <c r="Q35" s="36">
        <v>17.670000000000002</v>
      </c>
      <c r="R35" s="38">
        <v>24.2</v>
      </c>
      <c r="S35" s="38">
        <v>0</v>
      </c>
      <c r="T35" s="37">
        <f>SUMPRODUCT(LTA!J35:AN35,LTA!J$101:AN$101,LTA!J$105:AN$105)</f>
        <v>28.97</v>
      </c>
      <c r="U35" s="37">
        <f>SUMPRODUCT(LTA!J35:AN35,LTA!J$102:AN$102,LTA!J$105:AN$105)</f>
        <v>325.99467999999996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-78</v>
      </c>
      <c r="AA35" s="75">
        <f>STOA!J35</f>
        <v>542.83000000000004</v>
      </c>
      <c r="AB35" s="75">
        <f>-STOA!P35</f>
        <v>0</v>
      </c>
      <c r="AC35">
        <f t="shared" si="0"/>
        <v>14.915919240428352</v>
      </c>
      <c r="AD35">
        <f t="shared" si="1"/>
        <v>1361.1029918518846</v>
      </c>
      <c r="AE35">
        <f>'IDT-1'!F35</f>
        <v>0</v>
      </c>
      <c r="AF35" s="24"/>
      <c r="AG35">
        <f t="shared" si="2"/>
        <v>1361.1029918518846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-121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11.153517516377102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69.607460045245574</v>
      </c>
      <c r="J36">
        <f>Bawana_RLNG!T36</f>
        <v>33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436.01338337999488</v>
      </c>
      <c r="P36" s="36">
        <v>23.63</v>
      </c>
      <c r="Q36" s="36">
        <v>17.670000000000002</v>
      </c>
      <c r="R36" s="38">
        <v>25.2</v>
      </c>
      <c r="S36" s="38">
        <v>0</v>
      </c>
      <c r="T36" s="37">
        <f>SUMPRODUCT(LTA!J36:AN36,LTA!J$101:AN$101,LTA!J$105:AN$105)</f>
        <v>35.9</v>
      </c>
      <c r="U36" s="37">
        <f>SUMPRODUCT(LTA!J36:AN36,LTA!J$102:AN$102,LTA!J$105:AN$105)</f>
        <v>296.91215399999999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-98</v>
      </c>
      <c r="AA36" s="75">
        <f>STOA!J36</f>
        <v>542.83000000000004</v>
      </c>
      <c r="AB36" s="75">
        <f>-STOA!P36</f>
        <v>0</v>
      </c>
      <c r="AC36">
        <f t="shared" si="0"/>
        <v>14.266844587290949</v>
      </c>
      <c r="AD36">
        <f t="shared" si="1"/>
        <v>1346.7438803543266</v>
      </c>
      <c r="AE36">
        <f>'IDT-1'!F36</f>
        <v>0</v>
      </c>
      <c r="AF36" s="24"/>
      <c r="AG36">
        <f t="shared" si="2"/>
        <v>1346.7438803543266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11.153517516377102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69.607460045245574</v>
      </c>
      <c r="J37">
        <f>Bawana_RLNG!T37</f>
        <v>33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438.02674413223906</v>
      </c>
      <c r="P37" s="36">
        <v>19.290000000000003</v>
      </c>
      <c r="Q37" s="36">
        <v>17.670000000000002</v>
      </c>
      <c r="R37" s="38">
        <v>25.2</v>
      </c>
      <c r="S37" s="38">
        <v>0</v>
      </c>
      <c r="T37" s="37">
        <f>SUMPRODUCT(LTA!J37:AN37,LTA!J$101:AN$101,LTA!J$105:AN$105)</f>
        <v>41.87</v>
      </c>
      <c r="U37" s="37">
        <f>SUMPRODUCT(LTA!J37:AN37,LTA!J$102:AN$102,LTA!J$105:AN$105)</f>
        <v>258.93844099999995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-113</v>
      </c>
      <c r="AA37" s="75">
        <f>STOA!J37</f>
        <v>542.83000000000004</v>
      </c>
      <c r="AB37" s="75">
        <f>-STOA!P37</f>
        <v>0</v>
      </c>
      <c r="AC37">
        <f t="shared" si="0"/>
        <v>13.61420984623957</v>
      </c>
      <c r="AD37">
        <f t="shared" si="1"/>
        <v>1356.0661628476219</v>
      </c>
      <c r="AE37">
        <f>'IDT-1'!F37</f>
        <v>0</v>
      </c>
      <c r="AF37" s="24"/>
      <c r="AG37">
        <f t="shared" si="2"/>
        <v>1356.0661628476219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11.153517516377102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69.607460045245574</v>
      </c>
      <c r="J38">
        <f>Bawana_RLNG!T38</f>
        <v>33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433.89972465145576</v>
      </c>
      <c r="P38" s="36">
        <v>19.290000000000003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49.79</v>
      </c>
      <c r="U38" s="37">
        <f>SUMPRODUCT(LTA!J38:AN38,LTA!J$102:AN$102,LTA!J$105:AN$105)</f>
        <v>263.35692899999998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-121</v>
      </c>
      <c r="AA38" s="75">
        <f>STOA!J38</f>
        <v>542.83000000000004</v>
      </c>
      <c r="AB38" s="75">
        <f>-STOA!P38</f>
        <v>0</v>
      </c>
      <c r="AC38">
        <f t="shared" si="0"/>
        <v>13.793311232224548</v>
      </c>
      <c r="AD38">
        <f t="shared" si="1"/>
        <v>1351.0985299808538</v>
      </c>
      <c r="AE38">
        <f>'IDT-1'!F38</f>
        <v>0</v>
      </c>
      <c r="AF38" s="24"/>
      <c r="AG38">
        <f t="shared" si="2"/>
        <v>1351.0985299808538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11.059527200227855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69.607460045245574</v>
      </c>
      <c r="J39">
        <f>Bawana_RLNG!T39</f>
        <v>33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431.23490324747331</v>
      </c>
      <c r="P39" s="36">
        <v>19.290000000000003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57.61</v>
      </c>
      <c r="U39" s="37">
        <f>SUMPRODUCT(LTA!J39:AN39,LTA!J$102:AN$102,LTA!J$105:AN$105)</f>
        <v>267.04936099999998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-122</v>
      </c>
      <c r="AA39" s="75">
        <f>STOA!J39</f>
        <v>542.65000000000009</v>
      </c>
      <c r="AB39" s="75">
        <f>-STOA!P39</f>
        <v>0</v>
      </c>
      <c r="AC39">
        <f t="shared" si="0"/>
        <v>13.891827118977218</v>
      </c>
      <c r="AD39">
        <f t="shared" si="1"/>
        <v>1394.8636343739695</v>
      </c>
      <c r="AE39">
        <f>'IDT-1'!F39</f>
        <v>0</v>
      </c>
      <c r="AF39" s="24"/>
      <c r="AG39">
        <f t="shared" si="2"/>
        <v>1394.8636343739695</v>
      </c>
      <c r="AI39" s="34">
        <f>PXIL!J39</f>
        <v>0</v>
      </c>
      <c r="AJ39" s="34">
        <f>PXIL!P39</f>
        <v>0</v>
      </c>
      <c r="AK39" s="34">
        <f>RTM_IEX!J39</f>
        <v>19.29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11.059527200227855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69.607460045245574</v>
      </c>
      <c r="J40">
        <f>Bawana_RLNG!T40</f>
        <v>33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431.23497238348233</v>
      </c>
      <c r="P40" s="36">
        <v>19.290000000000003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63.42</v>
      </c>
      <c r="U40" s="37">
        <f>SUMPRODUCT(LTA!J40:AN40,LTA!J$102:AN$102,LTA!J$105:AN$105)</f>
        <v>270.13221099999998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-75</v>
      </c>
      <c r="AA40" s="75">
        <f>STOA!J40</f>
        <v>542.65000000000009</v>
      </c>
      <c r="AB40" s="75">
        <f>-STOA!P40</f>
        <v>0</v>
      </c>
      <c r="AC40">
        <f t="shared" si="0"/>
        <v>13.560319226649908</v>
      </c>
      <c r="AD40">
        <f t="shared" si="1"/>
        <v>1450.1280614023058</v>
      </c>
      <c r="AE40">
        <f>'IDT-1'!F40</f>
        <v>0</v>
      </c>
      <c r="AF40" s="24"/>
      <c r="AG40">
        <f t="shared" si="2"/>
        <v>1450.1280614023058</v>
      </c>
      <c r="AI40" s="34">
        <f>PXIL!J40</f>
        <v>0</v>
      </c>
      <c r="AJ40" s="34">
        <f>PXIL!P40</f>
        <v>0</v>
      </c>
      <c r="AK40" s="34">
        <f>RTM_IEX!J40</f>
        <v>18.329999999999998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11.061272354148343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69.607460045245574</v>
      </c>
      <c r="J41">
        <f>Bawana_RLNG!T41</f>
        <v>33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423.44293828028435</v>
      </c>
      <c r="P41" s="36">
        <v>19.290000000000003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71.150000000000006</v>
      </c>
      <c r="U41" s="37">
        <f>SUMPRODUCT(LTA!J41:AN41,LTA!J$102:AN$102,LTA!J$105:AN$105)</f>
        <v>274.52016099999997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-36</v>
      </c>
      <c r="AA41" s="75">
        <f>STOA!J41</f>
        <v>547.07000000000005</v>
      </c>
      <c r="AB41" s="75">
        <f>-STOA!P41</f>
        <v>0</v>
      </c>
      <c r="AC41">
        <f t="shared" si="0"/>
        <v>13.505948428205302</v>
      </c>
      <c r="AD41">
        <f t="shared" si="1"/>
        <v>1522.0400932514729</v>
      </c>
      <c r="AE41">
        <f>'IDT-1'!F41</f>
        <v>0</v>
      </c>
      <c r="AF41" s="24"/>
      <c r="AG41">
        <f t="shared" si="2"/>
        <v>1522.0400932514729</v>
      </c>
      <c r="AI41" s="34">
        <f>PXIL!J41</f>
        <v>0</v>
      </c>
      <c r="AJ41" s="34">
        <f>PXIL!P41</f>
        <v>0</v>
      </c>
      <c r="AK41" s="34">
        <f>RTM_IEX!J41</f>
        <v>42.44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11.061272354148343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69.607460045245574</v>
      </c>
      <c r="J42">
        <f>Bawana_RLNG!T42</f>
        <v>33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425.92051821922746</v>
      </c>
      <c r="P42" s="36">
        <v>19.290000000000003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76.86</v>
      </c>
      <c r="U42" s="37">
        <f>SUMPRODUCT(LTA!J42:AN42,LTA!J$102:AN$102,LTA!J$105:AN$105)</f>
        <v>278.849605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547.07000000000005</v>
      </c>
      <c r="AB42" s="75">
        <f>-STOA!P42</f>
        <v>0</v>
      </c>
      <c r="AC42">
        <f t="shared" si="0"/>
        <v>13.322341751196419</v>
      </c>
      <c r="AD42">
        <f t="shared" si="1"/>
        <v>1572.6707238674248</v>
      </c>
      <c r="AE42">
        <f>'IDT-1'!F42</f>
        <v>0</v>
      </c>
      <c r="AF42" s="24"/>
      <c r="AG42">
        <f t="shared" si="2"/>
        <v>1572.6707238674248</v>
      </c>
      <c r="AI42" s="34">
        <f>PXIL!J42</f>
        <v>0</v>
      </c>
      <c r="AJ42" s="34">
        <f>PXIL!P42</f>
        <v>0</v>
      </c>
      <c r="AK42" s="34">
        <f>RTM_IEX!J42</f>
        <v>44.37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11.061272354148343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33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429.97974963263562</v>
      </c>
      <c r="P43" s="36">
        <v>19.290000000000003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81.89</v>
      </c>
      <c r="U43" s="37">
        <f>SUMPRODUCT(LTA!J43:AN43,LTA!J$102:AN$102,LTA!J$105:AN$105)</f>
        <v>282.35996499999999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547.07000000000005</v>
      </c>
      <c r="AB43" s="75">
        <f>-STOA!P43</f>
        <v>0</v>
      </c>
      <c r="AC43">
        <f t="shared" si="0"/>
        <v>13.954963654688983</v>
      </c>
      <c r="AD43">
        <f t="shared" si="1"/>
        <v>1647.3502333320948</v>
      </c>
      <c r="AE43">
        <f>'IDT-1'!F43</f>
        <v>0</v>
      </c>
      <c r="AF43" s="24"/>
      <c r="AG43">
        <f t="shared" si="2"/>
        <v>1647.3502333320948</v>
      </c>
      <c r="AI43" s="34">
        <f>PXIL!J43</f>
        <v>0</v>
      </c>
      <c r="AJ43" s="34">
        <f>PXIL!P43</f>
        <v>0</v>
      </c>
      <c r="AK43" s="34">
        <f>RTM_IEX!J43</f>
        <v>107.08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11.061272354148343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33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453.37281804848953</v>
      </c>
      <c r="P44" s="36">
        <v>19.290000000000003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88.55</v>
      </c>
      <c r="U44" s="37">
        <f>SUMPRODUCT(LTA!J44:AN44,LTA!J$102:AN$102,LTA!J$105:AN$105)</f>
        <v>286.80746599999998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547.07000000000005</v>
      </c>
      <c r="AB44" s="75">
        <f>-STOA!P44</f>
        <v>0</v>
      </c>
      <c r="AC44">
        <f t="shared" si="0"/>
        <v>14.252832437782157</v>
      </c>
      <c r="AD44">
        <f t="shared" si="1"/>
        <v>1682.5129339648556</v>
      </c>
      <c r="AE44">
        <f>'IDT-1'!F44</f>
        <v>0</v>
      </c>
      <c r="AF44" s="24"/>
      <c r="AG44">
        <f t="shared" si="2"/>
        <v>1682.5129339648556</v>
      </c>
      <c r="AI44" s="34">
        <f>PXIL!J44</f>
        <v>0</v>
      </c>
      <c r="AJ44" s="34">
        <f>PXIL!P44</f>
        <v>0</v>
      </c>
      <c r="AK44" s="34">
        <f>RTM_IEX!J44</f>
        <v>108.04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11.061272354148343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33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453.42502190928951</v>
      </c>
      <c r="P45" s="36">
        <v>19.290000000000003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94.26</v>
      </c>
      <c r="U45" s="37">
        <f>SUMPRODUCT(LTA!J45:AN45,LTA!J$102:AN$102,LTA!J$105:AN$105)</f>
        <v>339.70302799999996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547.07000000000005</v>
      </c>
      <c r="AB45" s="75">
        <f>-STOA!P45</f>
        <v>0</v>
      </c>
      <c r="AC45">
        <f t="shared" si="0"/>
        <v>14.542949671012876</v>
      </c>
      <c r="AD45">
        <f t="shared" si="1"/>
        <v>1716.760582592425</v>
      </c>
      <c r="AE45">
        <f>'IDT-1'!F45</f>
        <v>0</v>
      </c>
      <c r="AF45" s="24"/>
      <c r="AG45">
        <f t="shared" si="2"/>
        <v>1716.760582592425</v>
      </c>
      <c r="AI45" s="34">
        <f>PXIL!J45</f>
        <v>0</v>
      </c>
      <c r="AJ45" s="34">
        <f>PXIL!P45</f>
        <v>0</v>
      </c>
      <c r="AK45" s="34">
        <f>RTM_IEX!J45</f>
        <v>83.92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11.061272354148343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33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453.42502190928951</v>
      </c>
      <c r="P46" s="36">
        <v>19.290000000000003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99.95</v>
      </c>
      <c r="U46" s="37">
        <f>SUMPRODUCT(LTA!J46:AN46,LTA!J$102:AN$102,LTA!J$105:AN$105)</f>
        <v>389.35029299999997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547.07000000000005</v>
      </c>
      <c r="AB46" s="75">
        <f>-STOA!P46</f>
        <v>0</v>
      </c>
      <c r="AC46">
        <f t="shared" si="0"/>
        <v>14.756622697012878</v>
      </c>
      <c r="AD46">
        <f t="shared" si="1"/>
        <v>1741.9841745664248</v>
      </c>
      <c r="AE46">
        <f>'IDT-1'!F46</f>
        <v>0</v>
      </c>
      <c r="AF46" s="24"/>
      <c r="AG46">
        <f t="shared" si="2"/>
        <v>1741.9841745664248</v>
      </c>
      <c r="AI46" s="34">
        <f>PXIL!J46</f>
        <v>0</v>
      </c>
      <c r="AJ46" s="34">
        <f>PXIL!P46</f>
        <v>0</v>
      </c>
      <c r="AK46" s="34">
        <f>RTM_IEX!J46</f>
        <v>54.02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11.061272354148343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33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445.84431185255397</v>
      </c>
      <c r="P47" s="36">
        <v>19.290000000000003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102.35</v>
      </c>
      <c r="U47" s="37">
        <f>SUMPRODUCT(LTA!J47:AN47,LTA!J$102:AN$102,LTA!J$105:AN$105)</f>
        <v>398.43349399999994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547.07000000000005</v>
      </c>
      <c r="AB47" s="75">
        <f>-STOA!P47</f>
        <v>0</v>
      </c>
      <c r="AC47">
        <f t="shared" si="0"/>
        <v>14.7407676209363</v>
      </c>
      <c r="AD47">
        <f t="shared" si="1"/>
        <v>1740.1125205857661</v>
      </c>
      <c r="AE47">
        <f>'IDT-1'!F47</f>
        <v>0</v>
      </c>
      <c r="AF47" s="24"/>
      <c r="AG47">
        <f t="shared" si="2"/>
        <v>1740.1125205857661</v>
      </c>
      <c r="AI47" s="34">
        <f>PXIL!J47</f>
        <v>0</v>
      </c>
      <c r="AJ47" s="34">
        <f>PXIL!P47</f>
        <v>0</v>
      </c>
      <c r="AK47" s="34">
        <f>RTM_IEX!J47</f>
        <v>48.23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11.061272354148343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33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445.84431185255397</v>
      </c>
      <c r="P48" s="36">
        <v>19.290000000000003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103.5</v>
      </c>
      <c r="U48" s="37">
        <f>SUMPRODUCT(LTA!J48:AN48,LTA!J$102:AN$102,LTA!J$105:AN$105)</f>
        <v>448.11362699999995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547.07000000000005</v>
      </c>
      <c r="AB48" s="75">
        <f>-STOA!P48</f>
        <v>0</v>
      </c>
      <c r="AC48">
        <f t="shared" si="0"/>
        <v>14.924644738136299</v>
      </c>
      <c r="AD48">
        <f t="shared" si="1"/>
        <v>1761.8187764685661</v>
      </c>
      <c r="AE48">
        <f>'IDT-1'!F48</f>
        <v>0</v>
      </c>
      <c r="AF48" s="24"/>
      <c r="AG48">
        <f t="shared" si="2"/>
        <v>1761.8187764685661</v>
      </c>
      <c r="AI48" s="34">
        <f>PXIL!J48</f>
        <v>0</v>
      </c>
      <c r="AJ48" s="34">
        <f>PXIL!P48</f>
        <v>0</v>
      </c>
      <c r="AK48" s="34">
        <f>RTM_IEX!J48</f>
        <v>19.29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11.061272354148343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33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445.12890513750773</v>
      </c>
      <c r="P49" s="36">
        <v>19.290000000000003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104.61</v>
      </c>
      <c r="U49" s="37">
        <f>SUMPRODUCT(LTA!J49:AN49,LTA!J$102:AN$102,LTA!J$105:AN$105)</f>
        <v>455.66895400000004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547.07000000000005</v>
      </c>
      <c r="AB49" s="75">
        <f>-STOA!P49</f>
        <v>0</v>
      </c>
      <c r="AC49">
        <f t="shared" si="0"/>
        <v>14.991424068529911</v>
      </c>
      <c r="AD49">
        <f t="shared" si="1"/>
        <v>1769.7019174231261</v>
      </c>
      <c r="AE49">
        <f>'IDT-1'!F49</f>
        <v>0</v>
      </c>
      <c r="AF49" s="24"/>
      <c r="AG49">
        <f t="shared" si="2"/>
        <v>1769.7019174231261</v>
      </c>
      <c r="AI49" s="34">
        <f>PXIL!J49</f>
        <v>0</v>
      </c>
      <c r="AJ49" s="34">
        <f>PXIL!P49</f>
        <v>0</v>
      </c>
      <c r="AK49" s="34">
        <f>RTM_IEX!J49</f>
        <v>19.29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11.061272354148343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33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446.76245523750777</v>
      </c>
      <c r="P50" s="36">
        <v>48.230000000000004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105.28</v>
      </c>
      <c r="U50" s="37">
        <f>SUMPRODUCT(LTA!J50:AN50,LTA!J$102:AN$102,LTA!J$105:AN$105)</f>
        <v>450.297438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547.07000000000005</v>
      </c>
      <c r="AB50" s="75">
        <f>-STOA!P50</f>
        <v>0</v>
      </c>
      <c r="AC50">
        <f t="shared" si="0"/>
        <v>15.168177154969909</v>
      </c>
      <c r="AD50">
        <f t="shared" si="1"/>
        <v>1790.5671984366861</v>
      </c>
      <c r="AE50">
        <f>'IDT-1'!F50</f>
        <v>0</v>
      </c>
      <c r="AF50" s="24"/>
      <c r="AG50">
        <f t="shared" si="2"/>
        <v>1790.5671984366861</v>
      </c>
      <c r="AI50" s="34">
        <f>PXIL!J50</f>
        <v>0</v>
      </c>
      <c r="AJ50" s="34">
        <f>PXIL!P50</f>
        <v>0</v>
      </c>
      <c r="AK50" s="34">
        <f>RTM_IEX!J50</f>
        <v>14.46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11.061272354148343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33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449.44018041834335</v>
      </c>
      <c r="P51" s="36">
        <v>48.230000000000004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105.28</v>
      </c>
      <c r="U51" s="37">
        <f>SUMPRODUCT(LTA!J51:AN51,LTA!J$102:AN$102,LTA!J$105:AN$105)</f>
        <v>443.47854100000001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544.31000000000006</v>
      </c>
      <c r="AB51" s="75">
        <f>-STOA!P51</f>
        <v>0</v>
      </c>
      <c r="AC51">
        <f t="shared" si="0"/>
        <v>15.353303311688931</v>
      </c>
      <c r="AD51">
        <f t="shared" si="1"/>
        <v>1812.4209004608031</v>
      </c>
      <c r="AE51">
        <f>'IDT-1'!F51</f>
        <v>0</v>
      </c>
      <c r="AF51" s="24"/>
      <c r="AG51">
        <f t="shared" si="2"/>
        <v>1812.4209004608031</v>
      </c>
      <c r="AI51" s="34">
        <f>PXIL!J51</f>
        <v>0</v>
      </c>
      <c r="AJ51" s="34">
        <f>PXIL!P51</f>
        <v>0</v>
      </c>
      <c r="AK51" s="34">
        <f>RTM_IEX!J51</f>
        <v>43.4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11.061272354148343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33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452.14400670770243</v>
      </c>
      <c r="P52" s="36">
        <v>75.190000000000012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105.28</v>
      </c>
      <c r="U52" s="37">
        <f>SUMPRODUCT(LTA!J52:AN52,LTA!J$102:AN$102,LTA!J$105:AN$105)</f>
        <v>435.75728300000003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544.31000000000006</v>
      </c>
      <c r="AB52" s="75">
        <f>-STOA!P52</f>
        <v>0</v>
      </c>
      <c r="AC52">
        <f t="shared" si="0"/>
        <v>15.537704885319545</v>
      </c>
      <c r="AD52">
        <f t="shared" si="1"/>
        <v>1834.1890671765314</v>
      </c>
      <c r="AE52">
        <f>'IDT-1'!F52</f>
        <v>0</v>
      </c>
      <c r="AF52" s="24"/>
      <c r="AG52">
        <f t="shared" si="2"/>
        <v>1834.1890671765314</v>
      </c>
      <c r="AI52" s="34">
        <f>PXIL!J52</f>
        <v>0</v>
      </c>
      <c r="AJ52" s="34">
        <f>PXIL!P52</f>
        <v>0</v>
      </c>
      <c r="AK52" s="34">
        <f>RTM_IEX!J52</f>
        <v>43.41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11.061272354148343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33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453.2553531433104</v>
      </c>
      <c r="P53" s="36">
        <v>75.190000000000012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105.28</v>
      </c>
      <c r="U53" s="37">
        <f>SUMPRODUCT(LTA!J53:AN53,LTA!J$102:AN$102,LTA!J$105:AN$105)</f>
        <v>438.98614899999995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544.31000000000006</v>
      </c>
      <c r="AB53" s="75">
        <f>-STOA!P53</f>
        <v>0</v>
      </c>
      <c r="AC53">
        <f t="shared" si="0"/>
        <v>15.776770669778653</v>
      </c>
      <c r="AD53">
        <f t="shared" si="1"/>
        <v>1862.4102138276801</v>
      </c>
      <c r="AE53">
        <f>'IDT-1'!F53</f>
        <v>0</v>
      </c>
      <c r="AF53" s="24"/>
      <c r="AG53">
        <f t="shared" si="2"/>
        <v>1862.4102138276801</v>
      </c>
      <c r="AI53" s="34">
        <f>PXIL!J53</f>
        <v>0</v>
      </c>
      <c r="AJ53" s="34">
        <f>PXIL!P53</f>
        <v>0</v>
      </c>
      <c r="AK53" s="34">
        <f>RTM_IEX!J53</f>
        <v>67.53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11.061272354148343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33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455.95917969020769</v>
      </c>
      <c r="P54" s="36">
        <v>75.190000000000012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105.28</v>
      </c>
      <c r="U54" s="37">
        <f>SUMPRODUCT(LTA!J54:AN54,LTA!J$102:AN$102,LTA!J$105:AN$105)</f>
        <v>441.522943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544.31000000000006</v>
      </c>
      <c r="AB54" s="75">
        <f>-STOA!P54</f>
        <v>0</v>
      </c>
      <c r="AC54">
        <f t="shared" si="0"/>
        <v>15.69924388237259</v>
      </c>
      <c r="AD54">
        <f t="shared" si="1"/>
        <v>1853.2583611619834</v>
      </c>
      <c r="AE54">
        <f>'IDT-1'!F54</f>
        <v>0</v>
      </c>
      <c r="AF54" s="24"/>
      <c r="AG54">
        <f t="shared" si="2"/>
        <v>1853.2583611619834</v>
      </c>
      <c r="AI54" s="34">
        <f>PXIL!J54</f>
        <v>0</v>
      </c>
      <c r="AJ54" s="34">
        <f>PXIL!P54</f>
        <v>0</v>
      </c>
      <c r="AK54" s="34">
        <f>RTM_IEX!J54</f>
        <v>53.06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10.573198482932996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33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457.62319101523764</v>
      </c>
      <c r="P55" s="36">
        <v>23.63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105.28</v>
      </c>
      <c r="U55" s="37">
        <f>SUMPRODUCT(LTA!J55:AN55,LTA!J$102:AN$102,LTA!J$105:AN$105)</f>
        <v>470.25438800000006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544.31000000000006</v>
      </c>
      <c r="AB55" s="75">
        <f>-STOA!P55</f>
        <v>0</v>
      </c>
      <c r="AC55">
        <f t="shared" si="0"/>
        <v>15.241081049482416</v>
      </c>
      <c r="AD55">
        <f t="shared" si="1"/>
        <v>1759.0039064486884</v>
      </c>
      <c r="AE55">
        <f>'IDT-1'!F55</f>
        <v>0</v>
      </c>
      <c r="AF55" s="24"/>
      <c r="AG55">
        <f t="shared" si="2"/>
        <v>1759.0039064486884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10.573198482932996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33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461.78098693451102</v>
      </c>
      <c r="P56" s="36">
        <v>19.290000000000003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105.28</v>
      </c>
      <c r="U56" s="37">
        <f>SUMPRODUCT(LTA!J56:AN56,LTA!J$102:AN$102,LTA!J$105:AN$105)</f>
        <v>475.12998600000003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544.31000000000006</v>
      </c>
      <c r="AB56" s="75">
        <f>-STOA!P56</f>
        <v>0</v>
      </c>
      <c r="AC56">
        <f t="shared" si="0"/>
        <v>15.3652171356532</v>
      </c>
      <c r="AD56">
        <f t="shared" si="1"/>
        <v>1753.5731642817907</v>
      </c>
      <c r="AE56">
        <f>'IDT-1'!F56</f>
        <v>0</v>
      </c>
      <c r="AF56" s="24"/>
      <c r="AG56">
        <f t="shared" si="2"/>
        <v>1753.5731642817907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10.573198482932996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33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456.99018597905177</v>
      </c>
      <c r="P57" s="36">
        <v>48.230000000000004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104.25</v>
      </c>
      <c r="U57" s="37">
        <f>SUMPRODUCT(LTA!J57:AN57,LTA!J$102:AN$102,LTA!J$105:AN$105)</f>
        <v>485.60856699999999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544.31000000000006</v>
      </c>
      <c r="AB57" s="75">
        <f>-STOA!P57</f>
        <v>0</v>
      </c>
      <c r="AC57">
        <f t="shared" si="0"/>
        <v>15.39330375628067</v>
      </c>
      <c r="AD57">
        <f t="shared" si="1"/>
        <v>1817.142857705704</v>
      </c>
      <c r="AE57">
        <f>'IDT-1'!F57</f>
        <v>0</v>
      </c>
      <c r="AF57" s="24"/>
      <c r="AG57">
        <f t="shared" si="2"/>
        <v>1817.142857705704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10.573198482932996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33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467.06798559529744</v>
      </c>
      <c r="P58" s="36">
        <v>75.190000000000012</v>
      </c>
      <c r="Q58" s="36">
        <v>27.67</v>
      </c>
      <c r="R58" s="38">
        <v>25.2</v>
      </c>
      <c r="S58" s="38">
        <v>0</v>
      </c>
      <c r="T58" s="37">
        <f>SUMPRODUCT(LTA!J58:AN58,LTA!J$101:AN$101,LTA!J$105:AN$105)</f>
        <v>103.13</v>
      </c>
      <c r="U58" s="37">
        <f>SUMPRODUCT(LTA!J58:AN58,LTA!J$102:AN$102,LTA!J$105:AN$105)</f>
        <v>486.04870499999998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544.31000000000006</v>
      </c>
      <c r="AB58" s="75">
        <f>-STOA!P58</f>
        <v>0</v>
      </c>
      <c r="AC58">
        <f t="shared" si="0"/>
        <v>15.782710432257133</v>
      </c>
      <c r="AD58">
        <f t="shared" si="1"/>
        <v>1863.1113886459732</v>
      </c>
      <c r="AE58">
        <f>'IDT-1'!F58</f>
        <v>0</v>
      </c>
      <c r="AF58" s="24"/>
      <c r="AG58">
        <f t="shared" si="2"/>
        <v>1863.1113886459732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10.743217174859986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33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479.5211340669191</v>
      </c>
      <c r="P59" s="36">
        <v>72.77000000000001</v>
      </c>
      <c r="Q59" s="36">
        <v>26.69</v>
      </c>
      <c r="R59" s="38">
        <v>25.2</v>
      </c>
      <c r="S59" s="38">
        <v>0</v>
      </c>
      <c r="T59" s="37">
        <f>SUMPRODUCT(LTA!J59:AN59,LTA!J$101:AN$101,LTA!J$105:AN$105)</f>
        <v>99.48</v>
      </c>
      <c r="U59" s="37">
        <f>SUMPRODUCT(LTA!J59:AN59,LTA!J$102:AN$102,LTA!J$105:AN$105)</f>
        <v>483.25029699999999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21.22</v>
      </c>
      <c r="Z59" s="34">
        <f>IEX!P59</f>
        <v>0</v>
      </c>
      <c r="AA59" s="75">
        <f>STOA!J59</f>
        <v>544.31000000000006</v>
      </c>
      <c r="AB59" s="75">
        <f>-STOA!P59</f>
        <v>0</v>
      </c>
      <c r="AC59">
        <f t="shared" si="0"/>
        <v>16.068977986479837</v>
      </c>
      <c r="AD59">
        <f t="shared" si="1"/>
        <v>1876.8198802552995</v>
      </c>
      <c r="AE59">
        <f>'IDT-1'!F59</f>
        <v>0</v>
      </c>
      <c r="AF59" s="24"/>
      <c r="AG59">
        <f t="shared" si="2"/>
        <v>1876.8198802552995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10.743217174859986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33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482.70499669823101</v>
      </c>
      <c r="P60" s="36">
        <v>74.866653854748606</v>
      </c>
      <c r="Q60" s="36">
        <v>26.69</v>
      </c>
      <c r="R60" s="38">
        <v>25.2</v>
      </c>
      <c r="S60" s="38">
        <v>0</v>
      </c>
      <c r="T60" s="37">
        <f>SUMPRODUCT(LTA!J60:AN60,LTA!J$101:AN$101,LTA!J$105:AN$105)</f>
        <v>96.39</v>
      </c>
      <c r="U60" s="37">
        <f>SUMPRODUCT(LTA!J60:AN60,LTA!J$102:AN$102,LTA!J$105:AN$105)</f>
        <v>478.81359199999997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51.12</v>
      </c>
      <c r="Z60" s="34">
        <f>IEX!P60</f>
        <v>0</v>
      </c>
      <c r="AA60" s="75">
        <f>STOA!J60</f>
        <v>544.31000000000006</v>
      </c>
      <c r="AB60" s="75">
        <f>-STOA!P60</f>
        <v>0</v>
      </c>
      <c r="AC60">
        <f t="shared" si="0"/>
        <v>16.385981580211631</v>
      </c>
      <c r="AD60">
        <f t="shared" si="1"/>
        <v>1894.1566881476278</v>
      </c>
      <c r="AE60">
        <f>'IDT-1'!F60</f>
        <v>19.722999999999999</v>
      </c>
      <c r="AF60" s="24"/>
      <c r="AG60">
        <f t="shared" si="2"/>
        <v>1913.8796881476278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10.743217174859986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33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482.70637772907838</v>
      </c>
      <c r="P61" s="36">
        <v>75.187100828995554</v>
      </c>
      <c r="Q61" s="36">
        <v>26.69</v>
      </c>
      <c r="R61" s="38">
        <v>25.2</v>
      </c>
      <c r="S61" s="38">
        <v>0</v>
      </c>
      <c r="T61" s="37">
        <f>SUMPRODUCT(LTA!J61:AN61,LTA!J$101:AN$101,LTA!J$105:AN$105)</f>
        <v>90.88</v>
      </c>
      <c r="U61" s="37">
        <f>SUMPRODUCT(LTA!J61:AN61,LTA!J$102:AN$102,LTA!J$105:AN$105)</f>
        <v>471.90013299999998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51.12</v>
      </c>
      <c r="Z61" s="34">
        <f>IEX!P61</f>
        <v>0</v>
      </c>
      <c r="AA61" s="75">
        <f>STOA!J61</f>
        <v>544.31000000000006</v>
      </c>
      <c r="AB61" s="75">
        <f>-STOA!P61</f>
        <v>0</v>
      </c>
      <c r="AC61">
        <f t="shared" si="0"/>
        <v>16.601096725356644</v>
      </c>
      <c r="AD61">
        <f t="shared" si="1"/>
        <v>1959.7199420075774</v>
      </c>
      <c r="AE61">
        <f>'IDT-1'!F61</f>
        <v>51.819000000000003</v>
      </c>
      <c r="AF61" s="24"/>
      <c r="AG61">
        <f t="shared" si="2"/>
        <v>2011.5389420075774</v>
      </c>
      <c r="AI61" s="34">
        <f>PXIL!J61</f>
        <v>0</v>
      </c>
      <c r="AJ61" s="34">
        <f>PXIL!P61</f>
        <v>0</v>
      </c>
      <c r="AK61" s="34">
        <f>RTM_IEX!J61</f>
        <v>57.88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10.743217174859986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33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479.52165447486533</v>
      </c>
      <c r="P62" s="36">
        <v>75.187100828995554</v>
      </c>
      <c r="Q62" s="36">
        <v>26.69</v>
      </c>
      <c r="R62" s="38">
        <v>25.2</v>
      </c>
      <c r="S62" s="38">
        <v>0</v>
      </c>
      <c r="T62" s="37">
        <f>SUMPRODUCT(LTA!J62:AN62,LTA!J$101:AN$101,LTA!J$105:AN$105)</f>
        <v>86.39</v>
      </c>
      <c r="U62" s="37">
        <f>SUMPRODUCT(LTA!J62:AN62,LTA!J$102:AN$102,LTA!J$105:AN$105)</f>
        <v>464.76240099999995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51.12</v>
      </c>
      <c r="Z62" s="34">
        <f>IEX!P62</f>
        <v>0</v>
      </c>
      <c r="AA62" s="75">
        <f>STOA!J62</f>
        <v>544.31000000000006</v>
      </c>
      <c r="AB62" s="75">
        <f>-STOA!P62</f>
        <v>0</v>
      </c>
      <c r="AC62">
        <f t="shared" si="0"/>
        <v>16.476672101221254</v>
      </c>
      <c r="AD62">
        <f t="shared" si="1"/>
        <v>1945.0319113774997</v>
      </c>
      <c r="AE62">
        <f>'IDT-1'!F62</f>
        <v>90.287000000000006</v>
      </c>
      <c r="AF62" s="24"/>
      <c r="AG62">
        <f t="shared" si="2"/>
        <v>2035.3189113774997</v>
      </c>
      <c r="AI62" s="34">
        <f>PXIL!J62</f>
        <v>0</v>
      </c>
      <c r="AJ62" s="34">
        <f>PXIL!P62</f>
        <v>0</v>
      </c>
      <c r="AK62" s="34">
        <f>RTM_IEX!J62</f>
        <v>57.88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10.743217174859986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33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510.21656851745365</v>
      </c>
      <c r="P63" s="36">
        <v>75.187100828995554</v>
      </c>
      <c r="Q63" s="36">
        <v>26.69</v>
      </c>
      <c r="R63" s="38">
        <v>25.2</v>
      </c>
      <c r="S63" s="38">
        <v>0</v>
      </c>
      <c r="T63" s="37">
        <f>SUMPRODUCT(LTA!J63:AN63,LTA!J$101:AN$101,LTA!J$105:AN$105)</f>
        <v>82.69</v>
      </c>
      <c r="U63" s="37">
        <f>SUMPRODUCT(LTA!J63:AN63,LTA!J$102:AN$102,LTA!J$105:AN$105)</f>
        <v>459.14076499999993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75.239999999999995</v>
      </c>
      <c r="Z63" s="34">
        <f>IEX!P63</f>
        <v>0</v>
      </c>
      <c r="AA63" s="75">
        <f>STOA!J63</f>
        <v>540.63000000000011</v>
      </c>
      <c r="AB63" s="75">
        <f>-STOA!P63</f>
        <v>0</v>
      </c>
      <c r="AC63">
        <f t="shared" si="0"/>
        <v>17.151975636778996</v>
      </c>
      <c r="AD63">
        <f t="shared" si="1"/>
        <v>2024.7498858845302</v>
      </c>
      <c r="AE63">
        <f>'IDT-1'!F63</f>
        <v>36</v>
      </c>
      <c r="AF63" s="24"/>
      <c r="AG63">
        <f t="shared" si="2"/>
        <v>2060.7498858845302</v>
      </c>
      <c r="AI63" s="34">
        <f>PXIL!J63</f>
        <v>0</v>
      </c>
      <c r="AJ63" s="34">
        <f>PXIL!P63</f>
        <v>0</v>
      </c>
      <c r="AK63" s="34">
        <f>RTM_IEX!J63</f>
        <v>96.46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10.743217174859986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33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510.93046599686289</v>
      </c>
      <c r="P64" s="36">
        <v>75.187100828995554</v>
      </c>
      <c r="Q64" s="36">
        <v>26.69</v>
      </c>
      <c r="R64" s="38">
        <v>25.2</v>
      </c>
      <c r="S64" s="38">
        <v>0</v>
      </c>
      <c r="T64" s="37">
        <f>SUMPRODUCT(LTA!J64:AN64,LTA!J$101:AN$101,LTA!J$105:AN$105)</f>
        <v>76.930000000000007</v>
      </c>
      <c r="U64" s="37">
        <f>SUMPRODUCT(LTA!J64:AN64,LTA!J$102:AN$102,LTA!J$105:AN$105)</f>
        <v>451.14917800000001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51.12</v>
      </c>
      <c r="Z64" s="34">
        <f>IEX!P64</f>
        <v>0</v>
      </c>
      <c r="AA64" s="75">
        <f>STOA!J64</f>
        <v>540.63000000000011</v>
      </c>
      <c r="AB64" s="75">
        <f>-STOA!P64</f>
        <v>0</v>
      </c>
      <c r="AC64">
        <f t="shared" si="0"/>
        <v>16.839851044806036</v>
      </c>
      <c r="AD64">
        <f t="shared" si="1"/>
        <v>1987.9043209559127</v>
      </c>
      <c r="AE64">
        <f>'IDT-1'!F64</f>
        <v>72.808999999999997</v>
      </c>
      <c r="AF64" s="24"/>
      <c r="AG64">
        <f t="shared" si="2"/>
        <v>2060.7133209559129</v>
      </c>
      <c r="AI64" s="34">
        <f>PXIL!J64</f>
        <v>0</v>
      </c>
      <c r="AJ64" s="34">
        <f>PXIL!P64</f>
        <v>0</v>
      </c>
      <c r="AK64" s="34">
        <f>RTM_IEX!J64</f>
        <v>96.46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10.743217174859986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33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510.040738625823</v>
      </c>
      <c r="P65" s="36">
        <v>75.187100828995554</v>
      </c>
      <c r="Q65" s="36">
        <v>26.69</v>
      </c>
      <c r="R65" s="38">
        <v>25.2</v>
      </c>
      <c r="S65" s="38">
        <v>0</v>
      </c>
      <c r="T65" s="37">
        <f>SUMPRODUCT(LTA!J65:AN65,LTA!J$101:AN$101,LTA!J$105:AN$105)</f>
        <v>68.11</v>
      </c>
      <c r="U65" s="37">
        <f>SUMPRODUCT(LTA!J65:AN65,LTA!J$102:AN$102,LTA!J$105:AN$105)</f>
        <v>448.01358899999997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51.12</v>
      </c>
      <c r="Z65" s="34">
        <f>IEX!P65</f>
        <v>0</v>
      </c>
      <c r="AA65" s="75">
        <f>STOA!J65</f>
        <v>540.63000000000011</v>
      </c>
      <c r="AB65" s="75">
        <f>-STOA!P65</f>
        <v>0</v>
      </c>
      <c r="AC65">
        <f t="shared" si="0"/>
        <v>16.569914387289298</v>
      </c>
      <c r="AD65">
        <f t="shared" si="1"/>
        <v>1956.0389412423892</v>
      </c>
      <c r="AE65">
        <f>'IDT-1'!F65</f>
        <v>66.894999999999996</v>
      </c>
      <c r="AF65" s="24"/>
      <c r="AG65">
        <f t="shared" si="2"/>
        <v>2022.9339412423892</v>
      </c>
      <c r="AI65" s="34">
        <f>PXIL!J65</f>
        <v>0</v>
      </c>
      <c r="AJ65" s="34">
        <f>PXIL!P65</f>
        <v>0</v>
      </c>
      <c r="AK65" s="34">
        <f>RTM_IEX!J65</f>
        <v>77.17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10.743217174859986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33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508.9407347752533</v>
      </c>
      <c r="P66" s="36">
        <v>75.187100828995554</v>
      </c>
      <c r="Q66" s="36">
        <v>26.69</v>
      </c>
      <c r="R66" s="38">
        <v>25.2</v>
      </c>
      <c r="S66" s="38">
        <v>0</v>
      </c>
      <c r="T66" s="37">
        <f>SUMPRODUCT(LTA!J66:AN66,LTA!J$101:AN$101,LTA!J$105:AN$105)</f>
        <v>62.36</v>
      </c>
      <c r="U66" s="37">
        <f>SUMPRODUCT(LTA!J66:AN66,LTA!J$102:AN$102,LTA!J$105:AN$105)</f>
        <v>444.31219299999992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51.12</v>
      </c>
      <c r="Z66" s="34">
        <f>IEX!P66</f>
        <v>0</v>
      </c>
      <c r="AA66" s="75">
        <f>STOA!J66</f>
        <v>540.63000000000011</v>
      </c>
      <c r="AB66" s="75">
        <f>-STOA!P66</f>
        <v>0</v>
      </c>
      <c r="AC66">
        <f t="shared" si="0"/>
        <v>16.481282628544513</v>
      </c>
      <c r="AD66">
        <f t="shared" si="1"/>
        <v>1945.5761731505645</v>
      </c>
      <c r="AE66">
        <f>'IDT-1'!F66</f>
        <v>58.406999999999996</v>
      </c>
      <c r="AF66" s="24"/>
      <c r="AG66">
        <f t="shared" si="2"/>
        <v>2003.9831731505644</v>
      </c>
      <c r="AI66" s="34">
        <f>PXIL!J66</f>
        <v>0</v>
      </c>
      <c r="AJ66" s="34">
        <f>PXIL!P66</f>
        <v>0</v>
      </c>
      <c r="AK66" s="34">
        <f>RTM_IEX!J66</f>
        <v>77.17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10.743217174859986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33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510.15179028626949</v>
      </c>
      <c r="P67" s="36">
        <v>75.187100828995554</v>
      </c>
      <c r="Q67" s="36">
        <v>26.69</v>
      </c>
      <c r="R67" s="38">
        <v>25.2</v>
      </c>
      <c r="S67" s="38">
        <v>0</v>
      </c>
      <c r="T67" s="37">
        <f>SUMPRODUCT(LTA!J67:AN67,LTA!J$101:AN$101,LTA!J$105:AN$105)</f>
        <v>57.67</v>
      </c>
      <c r="U67" s="37">
        <f>SUMPRODUCT(LTA!J67:AN67,LTA!J$102:AN$102,LTA!J$105:AN$105)</f>
        <v>449.77544800000004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91.64</v>
      </c>
      <c r="Z67" s="34">
        <f>IEX!P67</f>
        <v>0</v>
      </c>
      <c r="AA67" s="75">
        <f>STOA!J67</f>
        <v>540.63000000000011</v>
      </c>
      <c r="AB67" s="75">
        <f>-STOA!P67</f>
        <v>0</v>
      </c>
      <c r="AC67">
        <f t="shared" si="0"/>
        <v>16.75725883683705</v>
      </c>
      <c r="AD67">
        <f t="shared" si="1"/>
        <v>1978.1545074532883</v>
      </c>
      <c r="AE67">
        <f>'IDT-1'!F67</f>
        <v>0</v>
      </c>
      <c r="AF67" s="24"/>
      <c r="AG67">
        <f t="shared" si="2"/>
        <v>1978.1545074532883</v>
      </c>
      <c r="AI67" s="34">
        <f>PXIL!J67</f>
        <v>0</v>
      </c>
      <c r="AJ67" s="34">
        <f>PXIL!P67</f>
        <v>0</v>
      </c>
      <c r="AK67" s="34">
        <f>RTM_IEX!J67</f>
        <v>67.52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10.743217174859986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33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513.92741785227929</v>
      </c>
      <c r="P68" s="36">
        <v>75.187100828995554</v>
      </c>
      <c r="Q68" s="36">
        <v>26.69</v>
      </c>
      <c r="R68" s="38">
        <v>25.2</v>
      </c>
      <c r="S68" s="38">
        <v>0</v>
      </c>
      <c r="T68" s="37">
        <f>SUMPRODUCT(LTA!J68:AN68,LTA!J$101:AN$101,LTA!J$105:AN$105)</f>
        <v>51.730000000000004</v>
      </c>
      <c r="U68" s="37">
        <f>SUMPRODUCT(LTA!J68:AN68,LTA!J$102:AN$102,LTA!J$105:AN$105)</f>
        <v>444.21186000000006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73.31</v>
      </c>
      <c r="Z68" s="34">
        <f>IEX!P68</f>
        <v>0</v>
      </c>
      <c r="AA68" s="75">
        <f>STOA!J68</f>
        <v>540.63000000000011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16.538455969191535</v>
      </c>
      <c r="AD68">
        <f t="shared" ref="AD68:AD98" si="4">SUM(B68:AB68,AI68:AV68)-AC68</f>
        <v>1952.3253498869435</v>
      </c>
      <c r="AE68">
        <f>'IDT-1'!F68</f>
        <v>0</v>
      </c>
      <c r="AF68" s="24"/>
      <c r="AG68">
        <f t="shared" ref="AG68:AG98" si="5">SUM(AD68:AF68)</f>
        <v>1952.3253498869435</v>
      </c>
      <c r="AI68" s="34">
        <f>PXIL!J68</f>
        <v>0</v>
      </c>
      <c r="AJ68" s="34">
        <f>PXIL!P68</f>
        <v>0</v>
      </c>
      <c r="AK68" s="34">
        <f>RTM_IEX!J68</f>
        <v>67.53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10.743217174859986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33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534.16521959894283</v>
      </c>
      <c r="P69" s="36">
        <v>75.187100828995554</v>
      </c>
      <c r="Q69" s="36">
        <v>26.69</v>
      </c>
      <c r="R69" s="38">
        <v>25.2</v>
      </c>
      <c r="S69" s="38">
        <v>0</v>
      </c>
      <c r="T69" s="37">
        <f>SUMPRODUCT(LTA!J69:AN69,LTA!J$101:AN$101,LTA!J$105:AN$105)</f>
        <v>49.96</v>
      </c>
      <c r="U69" s="37">
        <f>SUMPRODUCT(LTA!J69:AN69,LTA!J$102:AN$102,LTA!J$105:AN$105)</f>
        <v>435.89877899999999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17.36</v>
      </c>
      <c r="Z69" s="34">
        <f>IEX!P69</f>
        <v>0</v>
      </c>
      <c r="AA69" s="75">
        <f>STOA!J69</f>
        <v>540.63000000000011</v>
      </c>
      <c r="AB69" s="75">
        <f>-STOA!P69</f>
        <v>0</v>
      </c>
      <c r="AC69">
        <f t="shared" si="3"/>
        <v>16.072715623463505</v>
      </c>
      <c r="AD69">
        <f t="shared" si="4"/>
        <v>1897.3458109793353</v>
      </c>
      <c r="AE69">
        <f>'IDT-1'!F69</f>
        <v>0</v>
      </c>
      <c r="AF69" s="24"/>
      <c r="AG69">
        <f t="shared" si="5"/>
        <v>1897.3458109793353</v>
      </c>
      <c r="AI69" s="34">
        <f>PXIL!J69</f>
        <v>0</v>
      </c>
      <c r="AJ69" s="34">
        <f>PXIL!P69</f>
        <v>0</v>
      </c>
      <c r="AK69" s="34">
        <f>RTM_IEX!J69</f>
        <v>57.88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10.743217174859986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69.609999999999985</v>
      </c>
      <c r="J70">
        <f>Bawana_RLNG!T70</f>
        <v>33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610.38731700448091</v>
      </c>
      <c r="P70" s="36">
        <v>75.187100828995554</v>
      </c>
      <c r="Q70" s="36">
        <v>26.69</v>
      </c>
      <c r="R70" s="38">
        <v>23.34</v>
      </c>
      <c r="S70" s="38">
        <v>0</v>
      </c>
      <c r="T70" s="37">
        <f>SUMPRODUCT(LTA!J70:AN70,LTA!J$101:AN$101,LTA!J$105:AN$105)</f>
        <v>43</v>
      </c>
      <c r="U70" s="37">
        <f>SUMPRODUCT(LTA!J70:AN70,LTA!J$102:AN$102,LTA!J$105:AN$105)</f>
        <v>428.24270999999999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10.61</v>
      </c>
      <c r="Z70" s="34">
        <f>IEX!P70</f>
        <v>0</v>
      </c>
      <c r="AA70" s="75">
        <f>STOA!J70</f>
        <v>540.63000000000011</v>
      </c>
      <c r="AB70" s="75">
        <f>-STOA!P70</f>
        <v>0</v>
      </c>
      <c r="AC70">
        <f t="shared" si="3"/>
        <v>16.116401839318915</v>
      </c>
      <c r="AD70">
        <f t="shared" si="4"/>
        <v>1882.4181531690174</v>
      </c>
      <c r="AE70">
        <f>'IDT-1'!F70</f>
        <v>0</v>
      </c>
      <c r="AF70" s="24"/>
      <c r="AG70">
        <f t="shared" si="5"/>
        <v>1882.4181531690174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10.743217174859986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33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610.38731700448091</v>
      </c>
      <c r="P71" s="36">
        <v>75.187100828995554</v>
      </c>
      <c r="Q71" s="36">
        <v>26.69</v>
      </c>
      <c r="R71" s="38">
        <v>19.012545186771987</v>
      </c>
      <c r="S71" s="38">
        <v>0</v>
      </c>
      <c r="T71" s="37">
        <f>SUMPRODUCT(LTA!J71:AN71,LTA!J$101:AN$101,LTA!J$105:AN$105)</f>
        <v>34.93</v>
      </c>
      <c r="U71" s="37">
        <f>SUMPRODUCT(LTA!J71:AN71,LTA!J$102:AN$102,LTA!J$105:AN$105)</f>
        <v>420.69415099999998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540.63000000000011</v>
      </c>
      <c r="AB71" s="75">
        <f>-STOA!P71</f>
        <v>0</v>
      </c>
      <c r="AC71">
        <f t="shared" si="3"/>
        <v>16.113866055034471</v>
      </c>
      <c r="AD71">
        <f t="shared" si="4"/>
        <v>1821.8646751400738</v>
      </c>
      <c r="AE71">
        <f>'IDT-1'!F71</f>
        <v>0</v>
      </c>
      <c r="AF71" s="24"/>
      <c r="AG71">
        <f t="shared" si="5"/>
        <v>1821.8646751400738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10.743217174859986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33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611.17086288043026</v>
      </c>
      <c r="P72" s="36">
        <v>75.187100828995554</v>
      </c>
      <c r="Q72" s="36">
        <v>26.69</v>
      </c>
      <c r="R72" s="38">
        <v>13.430000000000001</v>
      </c>
      <c r="S72" s="38">
        <v>0</v>
      </c>
      <c r="T72" s="37">
        <f>SUMPRODUCT(LTA!J72:AN72,LTA!J$101:AN$101,LTA!J$105:AN$105)</f>
        <v>28.03</v>
      </c>
      <c r="U72" s="37">
        <f>SUMPRODUCT(LTA!J72:AN72,LTA!J$102:AN$102,LTA!J$105:AN$105)</f>
        <v>413.29160799999994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540.63000000000011</v>
      </c>
      <c r="AB72" s="75">
        <f>-STOA!P72</f>
        <v>0</v>
      </c>
      <c r="AC72">
        <f t="shared" si="3"/>
        <v>15.995768888248007</v>
      </c>
      <c r="AD72">
        <f t="shared" si="4"/>
        <v>1797.8812299960377</v>
      </c>
      <c r="AE72">
        <f>'IDT-1'!F72</f>
        <v>0</v>
      </c>
      <c r="AF72" s="24"/>
      <c r="AG72">
        <f t="shared" si="5"/>
        <v>1797.8812299960377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10.743217174859986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33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543.23702402962022</v>
      </c>
      <c r="P73" s="36">
        <v>75.187100828995554</v>
      </c>
      <c r="Q73" s="36">
        <v>26.833508565450504</v>
      </c>
      <c r="R73" s="38">
        <v>8.9174543378995441</v>
      </c>
      <c r="S73" s="38">
        <v>0</v>
      </c>
      <c r="T73" s="37">
        <f>SUMPRODUCT(LTA!J73:AN73,LTA!J$101:AN$101,LTA!J$105:AN$105)</f>
        <v>22.04</v>
      </c>
      <c r="U73" s="37">
        <f>SUMPRODUCT(LTA!J73:AN73,LTA!J$102:AN$102,LTA!J$105:AN$105)</f>
        <v>405.50479199999995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540.63000000000011</v>
      </c>
      <c r="AB73" s="75">
        <f>-STOA!P73</f>
        <v>0</v>
      </c>
      <c r="AC73">
        <f t="shared" si="3"/>
        <v>15.175081378269336</v>
      </c>
      <c r="AD73">
        <f t="shared" si="4"/>
        <v>1791.3822255585565</v>
      </c>
      <c r="AE73">
        <f>'IDT-1'!F73</f>
        <v>0</v>
      </c>
      <c r="AF73" s="24"/>
      <c r="AG73">
        <f t="shared" si="5"/>
        <v>1791.3822255585565</v>
      </c>
      <c r="AI73" s="34">
        <f>PXIL!J73</f>
        <v>0</v>
      </c>
      <c r="AJ73" s="34">
        <f>PXIL!P73</f>
        <v>0</v>
      </c>
      <c r="AK73" s="34">
        <f>RTM_IEX!J73</f>
        <v>33.76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10.743217174859986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33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543.23702402962022</v>
      </c>
      <c r="P74" s="36">
        <v>75.187100828995554</v>
      </c>
      <c r="Q74" s="36">
        <v>26.833508565450504</v>
      </c>
      <c r="R74" s="38">
        <v>5.91</v>
      </c>
      <c r="S74" s="38">
        <v>0</v>
      </c>
      <c r="T74" s="37">
        <f>SUMPRODUCT(LTA!J74:AN74,LTA!J$101:AN$101,LTA!J$105:AN$105)</f>
        <v>17.25</v>
      </c>
      <c r="U74" s="37">
        <f>SUMPRODUCT(LTA!J74:AN74,LTA!J$102:AN$102,LTA!J$105:AN$105)</f>
        <v>398.18179099999998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540.63000000000011</v>
      </c>
      <c r="AB74" s="75">
        <f>-STOA!P74</f>
        <v>0</v>
      </c>
      <c r="AC74">
        <f t="shared" si="3"/>
        <v>15.007581553430979</v>
      </c>
      <c r="AD74">
        <f t="shared" si="4"/>
        <v>1771.6092700454954</v>
      </c>
      <c r="AE74">
        <f>'IDT-1'!F74</f>
        <v>0</v>
      </c>
      <c r="AF74" s="24"/>
      <c r="AG74">
        <f t="shared" si="5"/>
        <v>1771.6092700454954</v>
      </c>
      <c r="AI74" s="34">
        <f>PXIL!J74</f>
        <v>0</v>
      </c>
      <c r="AJ74" s="34">
        <f>PXIL!P74</f>
        <v>0</v>
      </c>
      <c r="AK74" s="34">
        <f>RTM_IEX!J74</f>
        <v>28.94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10.842999377722464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33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544.36734239446048</v>
      </c>
      <c r="P75" s="36">
        <v>75.187100828995554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11.72</v>
      </c>
      <c r="U75" s="37">
        <f>SUMPRODUCT(LTA!J75:AN75,LTA!J$102:AN$102,LTA!J$105:AN$105)</f>
        <v>391.83911899999998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540.63000000000011</v>
      </c>
      <c r="AB75" s="75">
        <f>-STOA!P75</f>
        <v>0</v>
      </c>
      <c r="AC75">
        <f t="shared" si="3"/>
        <v>15.0698584814499</v>
      </c>
      <c r="AD75">
        <f t="shared" si="4"/>
        <v>1778.9609131197287</v>
      </c>
      <c r="AE75">
        <f>'IDT-1'!F75</f>
        <v>0</v>
      </c>
      <c r="AF75" s="24"/>
      <c r="AG75">
        <f t="shared" si="5"/>
        <v>1778.9609131197287</v>
      </c>
      <c r="AI75" s="34">
        <f>PXIL!J75</f>
        <v>0</v>
      </c>
      <c r="AJ75" s="34">
        <f>PXIL!P75</f>
        <v>0</v>
      </c>
      <c r="AK75" s="34">
        <f>RTM_IEX!J75</f>
        <v>53.05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10.842999377722464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33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556.93122403485495</v>
      </c>
      <c r="P76" s="36">
        <v>75.187100828995554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4.26</v>
      </c>
      <c r="U76" s="37">
        <f>SUMPRODUCT(LTA!J76:AN76,LTA!J$102:AN$102,LTA!J$105:AN$105)</f>
        <v>386.43706500000002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540.63000000000011</v>
      </c>
      <c r="AB76" s="75">
        <f>-STOA!P76</f>
        <v>0</v>
      </c>
      <c r="AC76">
        <f t="shared" si="3"/>
        <v>14.986377833629213</v>
      </c>
      <c r="AD76">
        <f t="shared" si="4"/>
        <v>1769.1062214079441</v>
      </c>
      <c r="AE76">
        <f>'IDT-1'!F76</f>
        <v>0</v>
      </c>
      <c r="AF76" s="24"/>
      <c r="AG76">
        <f t="shared" si="5"/>
        <v>1769.1062214079441</v>
      </c>
      <c r="AI76" s="34">
        <f>PXIL!J76</f>
        <v>0</v>
      </c>
      <c r="AJ76" s="34">
        <f>PXIL!P76</f>
        <v>0</v>
      </c>
      <c r="AK76" s="34">
        <f>RTM_IEX!J76</f>
        <v>43.41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10.842999377722464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33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541.78590511580126</v>
      </c>
      <c r="P77" s="36">
        <v>75.187100828995554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1.6</v>
      </c>
      <c r="U77" s="37">
        <f>SUMPRODUCT(LTA!J77:AN77,LTA!J$102:AN$102,LTA!J$105:AN$105)</f>
        <v>381.31202299999995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540.63000000000011</v>
      </c>
      <c r="AB77" s="75">
        <f>-STOA!P77</f>
        <v>0</v>
      </c>
      <c r="AC77">
        <f t="shared" si="3"/>
        <v>14.874822801909161</v>
      </c>
      <c r="AD77">
        <f t="shared" si="4"/>
        <v>1755.9374155206101</v>
      </c>
      <c r="AE77">
        <f>'IDT-1'!F77</f>
        <v>0</v>
      </c>
      <c r="AF77" s="24"/>
      <c r="AG77">
        <f t="shared" si="5"/>
        <v>1755.9374155206101</v>
      </c>
      <c r="AI77" s="34">
        <f>PXIL!J77</f>
        <v>0</v>
      </c>
      <c r="AJ77" s="34">
        <f>PXIL!P77</f>
        <v>0</v>
      </c>
      <c r="AK77" s="34">
        <f>RTM_IEX!J77</f>
        <v>53.06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10.842999377722464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33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608.72621482006446</v>
      </c>
      <c r="P78" s="36">
        <v>75.187100828995554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0.35</v>
      </c>
      <c r="U78" s="37">
        <f>SUMPRODUCT(LTA!J78:AN78,LTA!J$102:AN$102,LTA!J$105:AN$105)</f>
        <v>379.10829699999999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540.63000000000011</v>
      </c>
      <c r="AB78" s="75">
        <f>-STOA!P78</f>
        <v>0</v>
      </c>
      <c r="AC78">
        <f t="shared" si="3"/>
        <v>15.021704209099196</v>
      </c>
      <c r="AD78">
        <f t="shared" si="4"/>
        <v>1759.2171178176834</v>
      </c>
      <c r="AE78">
        <f>'IDT-1'!F78</f>
        <v>0</v>
      </c>
      <c r="AF78" s="24"/>
      <c r="AG78">
        <f t="shared" si="5"/>
        <v>1759.2171178176834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10.842999377722464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69.607460045245574</v>
      </c>
      <c r="J79">
        <f>Bawana_RLNG!T79</f>
        <v>33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697.99446221873848</v>
      </c>
      <c r="P79" s="36">
        <v>75.187100828995554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373.77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-22.4</v>
      </c>
      <c r="AA79" s="75">
        <f>STOA!J79</f>
        <v>543.85</v>
      </c>
      <c r="AB79" s="75">
        <f>-STOA!P79</f>
        <v>0</v>
      </c>
      <c r="AC79">
        <f t="shared" si="3"/>
        <v>16.601894692406983</v>
      </c>
      <c r="AD79">
        <f t="shared" si="4"/>
        <v>1744.1043377782951</v>
      </c>
      <c r="AE79">
        <f>'IDT-1'!F79</f>
        <v>0</v>
      </c>
      <c r="AF79" s="24"/>
      <c r="AG79">
        <f t="shared" si="5"/>
        <v>1744.1043377782951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10.842999377722464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69.607460045245574</v>
      </c>
      <c r="J80">
        <f>Bawana_RLNG!T80</f>
        <v>33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764.91033418898314</v>
      </c>
      <c r="P80" s="36">
        <v>75.187100828995554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373.77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-105</v>
      </c>
      <c r="AA80" s="75">
        <f>STOA!J80</f>
        <v>543.85</v>
      </c>
      <c r="AB80" s="75">
        <f>-STOA!P80</f>
        <v>0</v>
      </c>
      <c r="AC80">
        <f t="shared" si="3"/>
        <v>17.566711124661758</v>
      </c>
      <c r="AD80">
        <f t="shared" si="4"/>
        <v>1762.3953933162852</v>
      </c>
      <c r="AE80">
        <f>'IDT-1'!F80</f>
        <v>0</v>
      </c>
      <c r="AF80" s="24"/>
      <c r="AG80">
        <f t="shared" si="5"/>
        <v>1762.3953933162852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10.842999377722464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33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763.81987405159225</v>
      </c>
      <c r="P81" s="36">
        <v>75.187100828995554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382.27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-101</v>
      </c>
      <c r="AA81" s="75">
        <f>STOA!J81</f>
        <v>543.85</v>
      </c>
      <c r="AB81" s="75">
        <f>-STOA!P81</f>
        <v>0</v>
      </c>
      <c r="AC81">
        <f t="shared" si="3"/>
        <v>17.764404278836768</v>
      </c>
      <c r="AD81">
        <f t="shared" si="4"/>
        <v>1753.5970609450608</v>
      </c>
      <c r="AE81">
        <f>'IDT-1'!F81</f>
        <v>0</v>
      </c>
      <c r="AF81" s="24"/>
      <c r="AG81">
        <f t="shared" si="5"/>
        <v>1753.5970609450608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10.842999377722464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32.42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750.11438802946668</v>
      </c>
      <c r="P82" s="36">
        <v>75.187100828995554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390.95000000000005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-77</v>
      </c>
      <c r="AA82" s="75">
        <f>STOA!J82</f>
        <v>543.85</v>
      </c>
      <c r="AB82" s="75">
        <f>-STOA!P82</f>
        <v>0</v>
      </c>
      <c r="AC82">
        <f t="shared" si="3"/>
        <v>17.471654622229131</v>
      </c>
      <c r="AD82">
        <f t="shared" si="4"/>
        <v>1777.2843245795427</v>
      </c>
      <c r="AE82">
        <f>'IDT-1'!F82</f>
        <v>0</v>
      </c>
      <c r="AF82" s="24"/>
      <c r="AG82">
        <f t="shared" si="5"/>
        <v>1777.2843245795427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10.842999377722464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32.42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750.32254896011773</v>
      </c>
      <c r="P83" s="36">
        <v>75.187100828995554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398.52000000000004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-66</v>
      </c>
      <c r="AA83" s="75">
        <f>STOA!J83</f>
        <v>543.85</v>
      </c>
      <c r="AB83" s="75">
        <f>-STOA!P83</f>
        <v>0</v>
      </c>
      <c r="AC83">
        <f t="shared" si="3"/>
        <v>17.697943170819492</v>
      </c>
      <c r="AD83">
        <f t="shared" si="4"/>
        <v>1765.8361969616035</v>
      </c>
      <c r="AE83">
        <f>'IDT-1'!F83</f>
        <v>0</v>
      </c>
      <c r="AF83" s="24"/>
      <c r="AG83">
        <f t="shared" si="5"/>
        <v>1765.8361969616035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10.842999377722464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32.42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750.32254896011773</v>
      </c>
      <c r="P84" s="36">
        <v>75.187100828995554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422.48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-51</v>
      </c>
      <c r="AA84" s="75">
        <f>STOA!J84</f>
        <v>543.85</v>
      </c>
      <c r="AB84" s="75">
        <f>-STOA!P84</f>
        <v>0</v>
      </c>
      <c r="AC84">
        <f t="shared" si="3"/>
        <v>17.899207170819494</v>
      </c>
      <c r="AD84">
        <f t="shared" si="4"/>
        <v>1789.5949329616037</v>
      </c>
      <c r="AE84">
        <f>'IDT-1'!F84</f>
        <v>0</v>
      </c>
      <c r="AF84" s="24"/>
      <c r="AG84">
        <f t="shared" si="5"/>
        <v>1789.5949329616037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10.842999377722464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32.42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746.9548220153597</v>
      </c>
      <c r="P85" s="36">
        <v>75.187100828995554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422.65000000000003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-45</v>
      </c>
      <c r="AA85" s="75">
        <f>STOA!J85</f>
        <v>543.85</v>
      </c>
      <c r="AB85" s="75">
        <f>-STOA!P85</f>
        <v>0</v>
      </c>
      <c r="AC85">
        <f t="shared" si="3"/>
        <v>17.779163529509749</v>
      </c>
      <c r="AD85">
        <f t="shared" si="4"/>
        <v>1797.5172496581554</v>
      </c>
      <c r="AE85">
        <f>'IDT-1'!F85</f>
        <v>0</v>
      </c>
      <c r="AF85" s="24"/>
      <c r="AG85">
        <f t="shared" si="5"/>
        <v>1797.5172496581554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10.842999377722464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32.42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744.1961236834203</v>
      </c>
      <c r="P86" s="36">
        <v>75.187100828995554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422.98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-34</v>
      </c>
      <c r="AA86" s="75">
        <f>STOA!J86</f>
        <v>543.85</v>
      </c>
      <c r="AB86" s="75">
        <f>-STOA!P86</f>
        <v>0</v>
      </c>
      <c r="AC86">
        <f t="shared" si="3"/>
        <v>17.750291305796566</v>
      </c>
      <c r="AD86">
        <f t="shared" si="4"/>
        <v>1796.1174235499293</v>
      </c>
      <c r="AE86">
        <f>'IDT-1'!F86</f>
        <v>0</v>
      </c>
      <c r="AF86" s="24"/>
      <c r="AG86">
        <f t="shared" si="5"/>
        <v>1796.1174235499293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-115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10.842999377722464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33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745.27292820493983</v>
      </c>
      <c r="P87" s="36">
        <v>75.187100828995554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421.8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</v>
      </c>
      <c r="AA87" s="75">
        <f>STOA!J87</f>
        <v>543.85</v>
      </c>
      <c r="AB87" s="75">
        <f>-STOA!P87</f>
        <v>0</v>
      </c>
      <c r="AC87">
        <f t="shared" si="3"/>
        <v>17.678056044253328</v>
      </c>
      <c r="AD87">
        <f t="shared" si="4"/>
        <v>1805.6664633329922</v>
      </c>
      <c r="AE87">
        <f>'IDT-1'!F87</f>
        <v>0</v>
      </c>
      <c r="AF87" s="24"/>
      <c r="AG87">
        <f t="shared" si="5"/>
        <v>1805.6664633329922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10.842999377722464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33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745.92634830629856</v>
      </c>
      <c r="P88" s="36">
        <v>75.187100828995554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421.8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7.16</v>
      </c>
      <c r="Z88" s="34">
        <f>IEX!P88</f>
        <v>0</v>
      </c>
      <c r="AA88" s="75">
        <f>STOA!J88</f>
        <v>543.85</v>
      </c>
      <c r="AB88" s="75">
        <f>-STOA!P88</f>
        <v>0</v>
      </c>
      <c r="AC88">
        <f t="shared" si="3"/>
        <v>17.362486675484732</v>
      </c>
      <c r="AD88">
        <f t="shared" si="4"/>
        <v>1858.7954528031194</v>
      </c>
      <c r="AE88">
        <f>'IDT-1'!F88</f>
        <v>0</v>
      </c>
      <c r="AF88" s="24"/>
      <c r="AG88">
        <f t="shared" si="5"/>
        <v>1858.7954528031194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10.842999377722464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33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746.81040283592358</v>
      </c>
      <c r="P89" s="36">
        <v>75.187100828995554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421.8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21.73</v>
      </c>
      <c r="Z89" s="34">
        <f>IEX!P89</f>
        <v>0</v>
      </c>
      <c r="AA89" s="75">
        <f>STOA!J89</f>
        <v>543.85</v>
      </c>
      <c r="AB89" s="75">
        <f>-STOA!P89</f>
        <v>0</v>
      </c>
      <c r="AC89">
        <f t="shared" si="3"/>
        <v>17.280521790411356</v>
      </c>
      <c r="AD89">
        <f t="shared" si="4"/>
        <v>1899.3314722178177</v>
      </c>
      <c r="AE89">
        <f>'IDT-1'!F89</f>
        <v>0</v>
      </c>
      <c r="AF89" s="24"/>
      <c r="AG89">
        <f t="shared" si="5"/>
        <v>1899.3314722178177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10.842999377722464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33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752.28340801126228</v>
      </c>
      <c r="P90" s="36">
        <v>75.187100828995554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421.8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34.72</v>
      </c>
      <c r="Z90" s="34">
        <f>IEX!P90</f>
        <v>0</v>
      </c>
      <c r="AA90" s="75">
        <f>STOA!J90</f>
        <v>543.85</v>
      </c>
      <c r="AB90" s="75">
        <f>-STOA!P90</f>
        <v>0</v>
      </c>
      <c r="AC90">
        <f t="shared" si="3"/>
        <v>17.308543668010866</v>
      </c>
      <c r="AD90">
        <f t="shared" si="4"/>
        <v>1932.766455515557</v>
      </c>
      <c r="AE90">
        <f>'IDT-1'!F90</f>
        <v>0</v>
      </c>
      <c r="AF90" s="24"/>
      <c r="AG90">
        <f t="shared" si="5"/>
        <v>1932.766455515557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11.162790697674419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33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752.28340801126228</v>
      </c>
      <c r="P91" s="36">
        <v>75.187100828995554</v>
      </c>
      <c r="Q91" s="36">
        <v>26.69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421.62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49.66</v>
      </c>
      <c r="Z91" s="34">
        <f>IEX!P91</f>
        <v>0</v>
      </c>
      <c r="AA91" s="75">
        <f>STOA!J91</f>
        <v>543.85</v>
      </c>
      <c r="AB91" s="75">
        <f>-STOA!P91</f>
        <v>0</v>
      </c>
      <c r="AC91">
        <f t="shared" si="3"/>
        <v>16.98106024022956</v>
      </c>
      <c r="AD91">
        <f t="shared" si="4"/>
        <v>2004.5737302632901</v>
      </c>
      <c r="AE91">
        <f>'IDT-1'!F91</f>
        <v>0</v>
      </c>
      <c r="AF91" s="24"/>
      <c r="AG91">
        <f t="shared" si="5"/>
        <v>2004.5737302632901</v>
      </c>
      <c r="AI91" s="34">
        <f>PXIL!J91</f>
        <v>0</v>
      </c>
      <c r="AJ91" s="34">
        <f>PXIL!P91</f>
        <v>0</v>
      </c>
      <c r="AK91" s="34">
        <f>RTM_IEX!J91</f>
        <v>1.4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11.162790697674419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32.42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752.28340801126228</v>
      </c>
      <c r="P92" s="36">
        <v>75.187100828995554</v>
      </c>
      <c r="Q92" s="36">
        <v>26.69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421.62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73.27</v>
      </c>
      <c r="Z92" s="34">
        <f>IEX!P92</f>
        <v>0</v>
      </c>
      <c r="AA92" s="75">
        <f>STOA!J92</f>
        <v>543.85</v>
      </c>
      <c r="AB92" s="75">
        <f>-STOA!P92</f>
        <v>0</v>
      </c>
      <c r="AC92">
        <f t="shared" si="3"/>
        <v>17.162752240229565</v>
      </c>
      <c r="AD92">
        <f t="shared" si="4"/>
        <v>2026.0220382632901</v>
      </c>
      <c r="AE92">
        <f>'IDT-1'!F92</f>
        <v>0</v>
      </c>
      <c r="AF92" s="24"/>
      <c r="AG92">
        <f t="shared" si="5"/>
        <v>2026.0220382632901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11.162790697674419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60.87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749.66488505445864</v>
      </c>
      <c r="P93" s="36">
        <v>75.187100828995554</v>
      </c>
      <c r="Q93" s="36">
        <v>26.69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423.45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71.400000000000006</v>
      </c>
      <c r="Z93" s="34">
        <f>IEX!P93</f>
        <v>0</v>
      </c>
      <c r="AA93" s="75">
        <f>STOA!J93</f>
        <v>543.85</v>
      </c>
      <c r="AB93" s="75">
        <f>-STOA!P93</f>
        <v>0</v>
      </c>
      <c r="AC93">
        <f t="shared" si="3"/>
        <v>17.402584647392413</v>
      </c>
      <c r="AD93">
        <f t="shared" si="4"/>
        <v>2054.3336828993238</v>
      </c>
      <c r="AE93">
        <f>'IDT-1'!F93</f>
        <v>0</v>
      </c>
      <c r="AF93" s="24"/>
      <c r="AG93">
        <f t="shared" si="5"/>
        <v>2054.3336828993238</v>
      </c>
      <c r="AI93" s="34">
        <f>PXIL!J93</f>
        <v>0</v>
      </c>
      <c r="AJ93" s="34">
        <f>PXIL!P93</f>
        <v>0</v>
      </c>
      <c r="AK93" s="34">
        <f>RTM_IEX!J93</f>
        <v>2.76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11.162790697674419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60.87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744.6260646930134</v>
      </c>
      <c r="P94" s="36">
        <v>75.187100828995554</v>
      </c>
      <c r="Q94" s="36">
        <v>26.69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423.62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72.53</v>
      </c>
      <c r="Z94" s="34">
        <f>IEX!P94</f>
        <v>0</v>
      </c>
      <c r="AA94" s="75">
        <f>STOA!J94</f>
        <v>543.85</v>
      </c>
      <c r="AB94" s="75">
        <f>-STOA!P94</f>
        <v>0</v>
      </c>
      <c r="AC94">
        <f t="shared" si="3"/>
        <v>17.434430556356272</v>
      </c>
      <c r="AD94">
        <f t="shared" si="4"/>
        <v>2058.0930166289145</v>
      </c>
      <c r="AE94">
        <f>'IDT-1'!F94</f>
        <v>0</v>
      </c>
      <c r="AF94" s="24"/>
      <c r="AG94">
        <f t="shared" si="5"/>
        <v>2058.0930166289145</v>
      </c>
      <c r="AI94" s="34">
        <f>PXIL!J94</f>
        <v>0</v>
      </c>
      <c r="AJ94" s="34">
        <f>PXIL!P94</f>
        <v>0</v>
      </c>
      <c r="AK94" s="34">
        <f>RTM_IEX!J94</f>
        <v>10.29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11.162790697674419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60.87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741.1085419039207</v>
      </c>
      <c r="P95" s="36">
        <v>75.187100828995554</v>
      </c>
      <c r="Q95" s="36">
        <v>26.69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423.85999999999996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78.569999999999993</v>
      </c>
      <c r="Z95" s="34">
        <f>IEX!P95</f>
        <v>0</v>
      </c>
      <c r="AA95" s="75">
        <f>STOA!J95</f>
        <v>543.85</v>
      </c>
      <c r="AB95" s="75">
        <f>-STOA!P95</f>
        <v>0</v>
      </c>
      <c r="AC95">
        <f t="shared" si="3"/>
        <v>17.457971364927893</v>
      </c>
      <c r="AD95">
        <f t="shared" si="4"/>
        <v>2060.8719530312501</v>
      </c>
      <c r="AE95">
        <f>'IDT-1'!F95</f>
        <v>0</v>
      </c>
      <c r="AF95" s="24"/>
      <c r="AG95">
        <f t="shared" si="5"/>
        <v>2060.8719530312501</v>
      </c>
      <c r="AI95" s="34">
        <f>PXIL!J95</f>
        <v>0</v>
      </c>
      <c r="AJ95" s="34">
        <f>PXIL!P95</f>
        <v>0</v>
      </c>
      <c r="AK95" s="34">
        <f>RTM_IEX!J95</f>
        <v>10.33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11.162790697674419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60.87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741.19554823632063</v>
      </c>
      <c r="P96" s="36">
        <v>75.187100828995554</v>
      </c>
      <c r="Q96" s="36">
        <v>26.69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424.53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84.47</v>
      </c>
      <c r="Z96" s="34">
        <f>IEX!P96</f>
        <v>0</v>
      </c>
      <c r="AA96" s="75">
        <f>STOA!J96</f>
        <v>543.85</v>
      </c>
      <c r="AB96" s="75">
        <f>-STOA!P96</f>
        <v>0</v>
      </c>
      <c r="AC96">
        <f t="shared" si="3"/>
        <v>17.510866218120054</v>
      </c>
      <c r="AD96">
        <f t="shared" si="4"/>
        <v>2067.1160645104578</v>
      </c>
      <c r="AE96">
        <f>'IDT-1'!F96</f>
        <v>0</v>
      </c>
      <c r="AF96" s="24"/>
      <c r="AG96">
        <f t="shared" si="5"/>
        <v>2067.1160645104578</v>
      </c>
      <c r="AI96" s="34">
        <f>PXIL!J96</f>
        <v>0</v>
      </c>
      <c r="AJ96" s="34">
        <f>PXIL!P96</f>
        <v>0</v>
      </c>
      <c r="AK96" s="34">
        <f>RTM_IEX!J96</f>
        <v>9.9700000000000006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11.162790697674419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60.87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741.23905124912062</v>
      </c>
      <c r="P97" s="36">
        <v>75.187100828995554</v>
      </c>
      <c r="Q97" s="36">
        <v>26.69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424.85999999999996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91.98</v>
      </c>
      <c r="Z97" s="34">
        <f>IEX!P97</f>
        <v>0</v>
      </c>
      <c r="AA97" s="75">
        <f>STOA!J97</f>
        <v>543.85</v>
      </c>
      <c r="AB97" s="75">
        <f>-STOA!P97</f>
        <v>0</v>
      </c>
      <c r="AC97">
        <f t="shared" si="3"/>
        <v>17.578051220676464</v>
      </c>
      <c r="AD97">
        <f t="shared" si="4"/>
        <v>2054.9623825207013</v>
      </c>
      <c r="AE97">
        <f>'IDT-1'!F97</f>
        <v>0</v>
      </c>
      <c r="AF97" s="24"/>
      <c r="AG97">
        <f t="shared" si="5"/>
        <v>2054.9623825207013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11.162790697674419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60.87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741.63714175274811</v>
      </c>
      <c r="P98" s="36">
        <v>75.187100828995554</v>
      </c>
      <c r="Q98" s="36">
        <v>26.69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86.07</v>
      </c>
      <c r="Z98" s="34">
        <f>IEX!P98</f>
        <v>0</v>
      </c>
      <c r="AA98" s="75">
        <f>STOA!J98</f>
        <v>543.85</v>
      </c>
      <c r="AB98" s="75">
        <f>-STOA!P98</f>
        <v>0</v>
      </c>
      <c r="AC98">
        <f t="shared" si="3"/>
        <v>17.619318758155824</v>
      </c>
      <c r="AD98">
        <f t="shared" si="4"/>
        <v>2039.7492054868494</v>
      </c>
      <c r="AE98">
        <f>'IDT-1'!F98</f>
        <v>0</v>
      </c>
      <c r="AF98" s="24"/>
      <c r="AG98">
        <f t="shared" si="5"/>
        <v>2039.7492054868494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0.26383444664846833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1.6706006471210737</v>
      </c>
      <c r="J99">
        <f t="shared" si="6"/>
        <v>0.83223499999999995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13.491337752824483</v>
      </c>
      <c r="P99" s="36">
        <f t="shared" si="6"/>
        <v>1.5125119253231143</v>
      </c>
      <c r="Q99" s="36">
        <f t="shared" si="6"/>
        <v>0.57449675428272573</v>
      </c>
      <c r="R99" s="38">
        <f>SUM(R3:R98)/4000</f>
        <v>0.27021749988116806</v>
      </c>
      <c r="S99" s="38">
        <f t="shared" si="6"/>
        <v>0</v>
      </c>
      <c r="T99" s="37">
        <f t="shared" si="6"/>
        <v>0.77941500000000008</v>
      </c>
      <c r="U99" s="37">
        <f t="shared" si="6"/>
        <v>9.1729437007499985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0.36602249999999997</v>
      </c>
      <c r="Z99" s="34">
        <f t="shared" si="6"/>
        <v>-1.0856250000000001</v>
      </c>
      <c r="AA99" s="75">
        <f t="shared" si="6"/>
        <v>13.04333999999999</v>
      </c>
      <c r="AB99" s="75">
        <f t="shared" si="6"/>
        <v>0</v>
      </c>
      <c r="AC99">
        <f t="shared" si="6"/>
        <v>0.37947870691165081</v>
      </c>
      <c r="AD99">
        <f t="shared" si="6"/>
        <v>41.146412559919376</v>
      </c>
      <c r="AE99">
        <f t="shared" si="6"/>
        <v>9.8985000000000004E-2</v>
      </c>
      <c r="AG99">
        <f t="shared" si="6"/>
        <v>41.245397559919383</v>
      </c>
      <c r="AI99">
        <f t="shared" si="6"/>
        <v>0</v>
      </c>
      <c r="AJ99">
        <f t="shared" si="6"/>
        <v>0</v>
      </c>
      <c r="AK99">
        <f t="shared" si="6"/>
        <v>0.47605000000000008</v>
      </c>
      <c r="AL99">
        <f t="shared" si="6"/>
        <v>-0.73175000000000001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45501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2.1082248684574911</v>
      </c>
      <c r="F3">
        <f>GT_Spot!S3</f>
        <v>0</v>
      </c>
      <c r="G3">
        <f>PPCL_NG!S3</f>
        <v>43.25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93.275516854955399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-52</v>
      </c>
      <c r="AA3" s="75">
        <f>STOA!K3</f>
        <v>106.85</v>
      </c>
      <c r="AB3" s="75">
        <f>-STOA!Q3</f>
        <v>0</v>
      </c>
      <c r="AC3">
        <f>SUMIF(B3:AB3,"&gt;0")*$AC$2-SUMIF(B3:AB3,"&lt;0")*($AC$2/(1-$AC$2))+SUMIF(AI3:AR3,"&gt;0")*$AC$2-SUMIF(AI3:AR3,"&lt;0")*($AC$2/(1-$AC$2))</f>
        <v>2.9272737857860927</v>
      </c>
      <c r="AD3">
        <f>SUM(B3:AB3,AI3:AV3)-AC3</f>
        <v>180.86306577911736</v>
      </c>
      <c r="AE3">
        <f>'IDT-1'!E3</f>
        <v>0</v>
      </c>
      <c r="AF3" s="24"/>
      <c r="AG3">
        <f>SUM(AD3:AF3)</f>
        <v>180.86306577911736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2.1082248684574911</v>
      </c>
      <c r="F4">
        <f>GT_Spot!S4</f>
        <v>0</v>
      </c>
      <c r="G4">
        <f>PPCL_NG!S4</f>
        <v>43.25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93.275516854955399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-56</v>
      </c>
      <c r="AA4" s="75">
        <f>STOA!K4</f>
        <v>106.85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2.9611584166856488</v>
      </c>
      <c r="AD4">
        <f t="shared" ref="AD4:AD67" si="1">SUM(B4:AB4,AI4:AV4)-AC4</f>
        <v>176.8291811482178</v>
      </c>
      <c r="AE4">
        <f>'IDT-1'!E4</f>
        <v>0</v>
      </c>
      <c r="AF4" s="24"/>
      <c r="AG4">
        <f t="shared" ref="AG4:AG67" si="2">SUM(AD4:AF4)</f>
        <v>176.8291811482178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2.1082248684574911</v>
      </c>
      <c r="F5">
        <f>GT_Spot!S5</f>
        <v>0</v>
      </c>
      <c r="G5">
        <f>PPCL_NG!S5</f>
        <v>43.25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92.870948346658267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-59</v>
      </c>
      <c r="AA5" s="75">
        <f>STOA!K5</f>
        <v>106.85</v>
      </c>
      <c r="AB5" s="75">
        <f>-STOA!Q5</f>
        <v>0</v>
      </c>
      <c r="AC5">
        <f t="shared" si="0"/>
        <v>2.9831735143906197</v>
      </c>
      <c r="AD5">
        <f t="shared" si="1"/>
        <v>173.40259754221572</v>
      </c>
      <c r="AE5">
        <f>'IDT-1'!E5</f>
        <v>0</v>
      </c>
      <c r="AF5" s="24"/>
      <c r="AG5">
        <f t="shared" si="2"/>
        <v>173.40259754221572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2.1082248684574911</v>
      </c>
      <c r="F6">
        <f>GT_Spot!S6</f>
        <v>0</v>
      </c>
      <c r="G6">
        <f>PPCL_NG!S6</f>
        <v>43.25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92.870948346658267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-61</v>
      </c>
      <c r="AA6" s="75">
        <f>STOA!K6</f>
        <v>106.85</v>
      </c>
      <c r="AB6" s="75">
        <f>-STOA!Q6</f>
        <v>0</v>
      </c>
      <c r="AC6">
        <f t="shared" si="0"/>
        <v>3.0001158298403983</v>
      </c>
      <c r="AD6">
        <f t="shared" si="1"/>
        <v>171.38565522676592</v>
      </c>
      <c r="AE6">
        <f>'IDT-1'!E6</f>
        <v>0</v>
      </c>
      <c r="AF6" s="24"/>
      <c r="AG6">
        <f t="shared" si="2"/>
        <v>171.38565522676592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2.1082248684574911</v>
      </c>
      <c r="F7">
        <f>GT_Spot!S7</f>
        <v>0</v>
      </c>
      <c r="G7">
        <f>PPCL_NG!S7</f>
        <v>43.25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92.870948346658267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-63</v>
      </c>
      <c r="AA7" s="75">
        <f>STOA!K7</f>
        <v>106.85</v>
      </c>
      <c r="AB7" s="75">
        <f>-STOA!Q7</f>
        <v>0</v>
      </c>
      <c r="AC7">
        <f t="shared" si="0"/>
        <v>3.0594139339146218</v>
      </c>
      <c r="AD7">
        <f t="shared" si="1"/>
        <v>164.32635712269172</v>
      </c>
      <c r="AE7">
        <f>'IDT-1'!E7</f>
        <v>0</v>
      </c>
      <c r="AF7" s="24"/>
      <c r="AG7">
        <f t="shared" si="2"/>
        <v>164.32635712269172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2.1082248684574911</v>
      </c>
      <c r="F8">
        <f>GT_Spot!S8</f>
        <v>0</v>
      </c>
      <c r="G8">
        <f>PPCL_NG!S8</f>
        <v>43.25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92.870948346658267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-65</v>
      </c>
      <c r="AA8" s="75">
        <f>STOA!K8</f>
        <v>106.85</v>
      </c>
      <c r="AB8" s="75">
        <f>-STOA!Q8</f>
        <v>0</v>
      </c>
      <c r="AC8">
        <f t="shared" si="0"/>
        <v>3.0763562493643999</v>
      </c>
      <c r="AD8">
        <f t="shared" si="1"/>
        <v>162.30941480724192</v>
      </c>
      <c r="AE8">
        <f>'IDT-1'!E8</f>
        <v>0</v>
      </c>
      <c r="AF8" s="24"/>
      <c r="AG8">
        <f t="shared" si="2"/>
        <v>162.30941480724192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2.1082248684574911</v>
      </c>
      <c r="F9">
        <f>GT_Spot!S9</f>
        <v>0</v>
      </c>
      <c r="G9">
        <f>PPCL_NG!S9</f>
        <v>43.25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93.395097470470304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-67</v>
      </c>
      <c r="AA9" s="75">
        <f>STOA!K9</f>
        <v>106.85</v>
      </c>
      <c r="AB9" s="75">
        <f>-STOA!Q9</f>
        <v>0</v>
      </c>
      <c r="AC9">
        <f t="shared" si="0"/>
        <v>3.0977014174541986</v>
      </c>
      <c r="AD9">
        <f t="shared" si="1"/>
        <v>160.81221876296416</v>
      </c>
      <c r="AE9">
        <f>'IDT-1'!E9</f>
        <v>0</v>
      </c>
      <c r="AF9" s="24"/>
      <c r="AG9">
        <f t="shared" si="2"/>
        <v>160.81221876296416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2.1082248684574911</v>
      </c>
      <c r="F10">
        <f>GT_Spot!S10</f>
        <v>0</v>
      </c>
      <c r="G10">
        <f>PPCL_NG!S10</f>
        <v>43.25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93.594804121632549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-69</v>
      </c>
      <c r="AA10" s="75">
        <f>STOA!K10</f>
        <v>106.85</v>
      </c>
      <c r="AB10" s="75">
        <f>-STOA!Q10</f>
        <v>0</v>
      </c>
      <c r="AC10">
        <f t="shared" si="0"/>
        <v>3.1163212687737398</v>
      </c>
      <c r="AD10">
        <f t="shared" si="1"/>
        <v>158.99330556280685</v>
      </c>
      <c r="AE10">
        <f>'IDT-1'!E10</f>
        <v>0</v>
      </c>
      <c r="AF10" s="24"/>
      <c r="AG10">
        <f t="shared" si="2"/>
        <v>158.99330556280685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2.1082248684574911</v>
      </c>
      <c r="F11">
        <f>GT_Spot!S11</f>
        <v>0</v>
      </c>
      <c r="G11">
        <f>PPCL_NG!S11</f>
        <v>43.77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78.243545570514499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-34</v>
      </c>
      <c r="AA11" s="75">
        <f>STOA!K11</f>
        <v>106.85</v>
      </c>
      <c r="AB11" s="75">
        <f>-STOA!Q11</f>
        <v>0</v>
      </c>
      <c r="AC11">
        <f t="shared" si="0"/>
        <v>2.8223155424465673</v>
      </c>
      <c r="AD11">
        <f t="shared" si="1"/>
        <v>164.45605273801598</v>
      </c>
      <c r="AE11">
        <f>'IDT-1'!E11</f>
        <v>0</v>
      </c>
      <c r="AF11" s="24"/>
      <c r="AG11">
        <f t="shared" si="2"/>
        <v>164.45605273801598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2.1082248684574911</v>
      </c>
      <c r="F12">
        <f>GT_Spot!S12</f>
        <v>0</v>
      </c>
      <c r="G12">
        <f>PPCL_NG!S12</f>
        <v>43.77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80.313018684853688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-35</v>
      </c>
      <c r="AA12" s="75">
        <f>STOA!K12</f>
        <v>106.85</v>
      </c>
      <c r="AB12" s="75">
        <f>-STOA!Q12</f>
        <v>0</v>
      </c>
      <c r="AC12">
        <f t="shared" si="0"/>
        <v>2.8566414320567941</v>
      </c>
      <c r="AD12">
        <f t="shared" si="1"/>
        <v>164.49119996274496</v>
      </c>
      <c r="AE12">
        <f>'IDT-1'!E12</f>
        <v>0</v>
      </c>
      <c r="AF12" s="24"/>
      <c r="AG12">
        <f t="shared" si="2"/>
        <v>164.49119996274496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-51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2.1082248684574911</v>
      </c>
      <c r="F13">
        <f>GT_Spot!S13</f>
        <v>0</v>
      </c>
      <c r="G13">
        <f>PPCL_NG!S13</f>
        <v>43.77</v>
      </c>
      <c r="H13">
        <f>PPCL_Spot!S13</f>
        <v>0</v>
      </c>
      <c r="I13">
        <f>Bawana_NG!S13</f>
        <v>18.999306721155953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80.313018684853688</v>
      </c>
      <c r="P13" s="36">
        <v>0</v>
      </c>
      <c r="Q13" s="36">
        <v>0</v>
      </c>
      <c r="R13" s="38">
        <v>0</v>
      </c>
      <c r="S13" s="38">
        <v>0.96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-37</v>
      </c>
      <c r="AA13" s="75">
        <f>STOA!K13</f>
        <v>106.85</v>
      </c>
      <c r="AB13" s="75">
        <f>-STOA!Q13</f>
        <v>0</v>
      </c>
      <c r="AC13">
        <f t="shared" si="0"/>
        <v>2.8816481580957616</v>
      </c>
      <c r="AD13">
        <f t="shared" si="1"/>
        <v>163.42624211637136</v>
      </c>
      <c r="AE13">
        <f>'IDT-1'!E13</f>
        <v>0</v>
      </c>
      <c r="AF13" s="24"/>
      <c r="AG13">
        <f t="shared" si="2"/>
        <v>163.42624211637136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2.1082248684574911</v>
      </c>
      <c r="F14">
        <f>GT_Spot!S14</f>
        <v>0</v>
      </c>
      <c r="G14">
        <f>PPCL_NG!S14</f>
        <v>43.77</v>
      </c>
      <c r="H14">
        <f>PPCL_Spot!S14</f>
        <v>0</v>
      </c>
      <c r="I14">
        <f>Bawana_NG!S14</f>
        <v>18.999306721155953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81.06303164381697</v>
      </c>
      <c r="P14" s="36">
        <v>0</v>
      </c>
      <c r="Q14" s="36">
        <v>0</v>
      </c>
      <c r="R14" s="38">
        <v>0</v>
      </c>
      <c r="S14" s="38">
        <v>0.96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-38</v>
      </c>
      <c r="AA14" s="75">
        <f>STOA!K14</f>
        <v>106.85</v>
      </c>
      <c r="AB14" s="75">
        <f>-STOA!Q14</f>
        <v>0</v>
      </c>
      <c r="AC14">
        <f t="shared" si="0"/>
        <v>2.9133617401257204</v>
      </c>
      <c r="AD14">
        <f t="shared" si="1"/>
        <v>161.1445414933047</v>
      </c>
      <c r="AE14">
        <f>'IDT-1'!E14</f>
        <v>0</v>
      </c>
      <c r="AF14" s="24"/>
      <c r="AG14">
        <f t="shared" si="2"/>
        <v>161.1445414933047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-53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2.1082248684574911</v>
      </c>
      <c r="F15">
        <f>GT_Spot!S15</f>
        <v>0</v>
      </c>
      <c r="G15">
        <f>PPCL_NG!S15</f>
        <v>43.77</v>
      </c>
      <c r="H15">
        <f>PPCL_Spot!S15</f>
        <v>0</v>
      </c>
      <c r="I15">
        <f>Bawana_NG!S15</f>
        <v>18.999306721155953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81.750082225803027</v>
      </c>
      <c r="P15" s="36">
        <v>0</v>
      </c>
      <c r="Q15" s="36">
        <v>0</v>
      </c>
      <c r="R15" s="38">
        <v>0</v>
      </c>
      <c r="S15" s="38">
        <v>0.96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106.85</v>
      </c>
      <c r="AB15" s="75">
        <f>-STOA!Q15</f>
        <v>0</v>
      </c>
      <c r="AC15">
        <f t="shared" si="0"/>
        <v>2.9445464381890707</v>
      </c>
      <c r="AD15">
        <f t="shared" si="1"/>
        <v>158.8004073772274</v>
      </c>
      <c r="AE15">
        <f>'IDT-1'!E15</f>
        <v>0</v>
      </c>
      <c r="AF15" s="24"/>
      <c r="AG15">
        <f t="shared" si="2"/>
        <v>158.8004073772274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2.1082248684574911</v>
      </c>
      <c r="F16">
        <f>GT_Spot!S16</f>
        <v>0</v>
      </c>
      <c r="G16">
        <f>PPCL_NG!S16</f>
        <v>43.77</v>
      </c>
      <c r="H16">
        <f>PPCL_Spot!S16</f>
        <v>0</v>
      </c>
      <c r="I16">
        <f>Bawana_NG!S16</f>
        <v>18.999306721155953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81.750082225803027</v>
      </c>
      <c r="P16" s="36">
        <v>0</v>
      </c>
      <c r="Q16" s="36">
        <v>0</v>
      </c>
      <c r="R16" s="38">
        <v>0</v>
      </c>
      <c r="S16" s="38">
        <v>0.96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106.85</v>
      </c>
      <c r="AB16" s="75">
        <f>-STOA!Q16</f>
        <v>0</v>
      </c>
      <c r="AC16">
        <f t="shared" si="0"/>
        <v>2.9445464381890707</v>
      </c>
      <c r="AD16">
        <f t="shared" si="1"/>
        <v>158.8004073772274</v>
      </c>
      <c r="AE16">
        <f>'IDT-1'!E16</f>
        <v>0</v>
      </c>
      <c r="AF16" s="24"/>
      <c r="AG16">
        <f t="shared" si="2"/>
        <v>158.8004073772274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-54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2.1082248684574911</v>
      </c>
      <c r="F17">
        <f>GT_Spot!S17</f>
        <v>0</v>
      </c>
      <c r="G17">
        <f>PPCL_NG!S17</f>
        <v>43.77</v>
      </c>
      <c r="H17">
        <f>PPCL_Spot!S17</f>
        <v>0</v>
      </c>
      <c r="I17">
        <f>Bawana_NG!S17</f>
        <v>18.999306721155953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82.351135032260544</v>
      </c>
      <c r="P17" s="36">
        <v>0</v>
      </c>
      <c r="Q17" s="36">
        <v>0</v>
      </c>
      <c r="R17" s="38">
        <v>0</v>
      </c>
      <c r="S17" s="38">
        <v>0.96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-42</v>
      </c>
      <c r="AA17" s="75">
        <f>STOA!K17</f>
        <v>106.85</v>
      </c>
      <c r="AB17" s="75">
        <f>-STOA!Q17</f>
        <v>0</v>
      </c>
      <c r="AC17">
        <f t="shared" si="0"/>
        <v>2.9665375972130916</v>
      </c>
      <c r="AD17">
        <f t="shared" si="1"/>
        <v>157.37946902466089</v>
      </c>
      <c r="AE17">
        <f>'IDT-1'!E17</f>
        <v>0</v>
      </c>
      <c r="AF17" s="24"/>
      <c r="AG17">
        <f t="shared" si="2"/>
        <v>157.37946902466089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2.1082248684574911</v>
      </c>
      <c r="F18">
        <f>GT_Spot!S18</f>
        <v>0</v>
      </c>
      <c r="G18">
        <f>PPCL_NG!S18</f>
        <v>43.77</v>
      </c>
      <c r="H18">
        <f>PPCL_Spot!S18</f>
        <v>0</v>
      </c>
      <c r="I18">
        <f>Bawana_NG!S18</f>
        <v>18.999306721155953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80.948477265976891</v>
      </c>
      <c r="P18" s="36">
        <v>0</v>
      </c>
      <c r="Q18" s="36">
        <v>0</v>
      </c>
      <c r="R18" s="38">
        <v>0</v>
      </c>
      <c r="S18" s="38">
        <v>0.96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-43</v>
      </c>
      <c r="AA18" s="75">
        <f>STOA!K18</f>
        <v>106.85</v>
      </c>
      <c r="AB18" s="75">
        <f>-STOA!Q18</f>
        <v>0</v>
      </c>
      <c r="AC18">
        <f t="shared" si="0"/>
        <v>2.9632264297011983</v>
      </c>
      <c r="AD18">
        <f t="shared" si="1"/>
        <v>154.98012242588914</v>
      </c>
      <c r="AE18">
        <f>'IDT-1'!E18</f>
        <v>0</v>
      </c>
      <c r="AF18" s="24"/>
      <c r="AG18">
        <f t="shared" si="2"/>
        <v>154.98012242588914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-54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2.1082248684574911</v>
      </c>
      <c r="F19">
        <f>GT_Spot!S19</f>
        <v>0</v>
      </c>
      <c r="G19">
        <f>PPCL_NG!S19</f>
        <v>42.74</v>
      </c>
      <c r="H19">
        <f>PPCL_Spot!S19</f>
        <v>0</v>
      </c>
      <c r="I19">
        <f>Bawana_NG!S19</f>
        <v>18.999306721155953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81.693075668342004</v>
      </c>
      <c r="P19" s="36">
        <v>0</v>
      </c>
      <c r="Q19" s="36">
        <v>0</v>
      </c>
      <c r="R19" s="38">
        <v>0</v>
      </c>
      <c r="S19" s="38">
        <v>0.96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-43</v>
      </c>
      <c r="AA19" s="75">
        <f>STOA!K19</f>
        <v>106.85</v>
      </c>
      <c r="AB19" s="75">
        <f>-STOA!Q19</f>
        <v>0</v>
      </c>
      <c r="AC19">
        <f t="shared" si="0"/>
        <v>2.9608290562810655</v>
      </c>
      <c r="AD19">
        <f t="shared" si="1"/>
        <v>154.69711820167441</v>
      </c>
      <c r="AE19">
        <f>'IDT-1'!E19</f>
        <v>0</v>
      </c>
      <c r="AF19" s="24"/>
      <c r="AG19">
        <f t="shared" si="2"/>
        <v>154.69711820167441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2.1082248684574911</v>
      </c>
      <c r="F20">
        <f>GT_Spot!S20</f>
        <v>0</v>
      </c>
      <c r="G20">
        <f>PPCL_NG!S20</f>
        <v>42.74</v>
      </c>
      <c r="H20">
        <f>PPCL_Spot!S20</f>
        <v>0</v>
      </c>
      <c r="I20">
        <f>Bawana_NG!S20</f>
        <v>18.999306721155953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81.933083197535382</v>
      </c>
      <c r="P20" s="36">
        <v>0</v>
      </c>
      <c r="Q20" s="36">
        <v>0</v>
      </c>
      <c r="R20" s="38">
        <v>0</v>
      </c>
      <c r="S20" s="38">
        <v>0.96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-44</v>
      </c>
      <c r="AA20" s="75">
        <f>STOA!K20</f>
        <v>106.85</v>
      </c>
      <c r="AB20" s="75">
        <f>-STOA!Q20</f>
        <v>0</v>
      </c>
      <c r="AC20">
        <f t="shared" si="0"/>
        <v>2.9543739618014007</v>
      </c>
      <c r="AD20">
        <f t="shared" si="1"/>
        <v>155.94358082534742</v>
      </c>
      <c r="AE20">
        <f>'IDT-1'!E20</f>
        <v>0</v>
      </c>
      <c r="AF20" s="24"/>
      <c r="AG20">
        <f t="shared" si="2"/>
        <v>155.94358082534742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2.1082248684574911</v>
      </c>
      <c r="F21">
        <f>GT_Spot!S21</f>
        <v>0</v>
      </c>
      <c r="G21">
        <f>PPCL_NG!S21</f>
        <v>42.74</v>
      </c>
      <c r="H21">
        <f>PPCL_Spot!S21</f>
        <v>0</v>
      </c>
      <c r="I21">
        <f>Bawana_NG!S21</f>
        <v>18.999306721155953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82.990097442057277</v>
      </c>
      <c r="P21" s="36">
        <v>0</v>
      </c>
      <c r="Q21" s="36">
        <v>0</v>
      </c>
      <c r="R21" s="38">
        <v>0</v>
      </c>
      <c r="S21" s="38">
        <v>0.96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-45</v>
      </c>
      <c r="AA21" s="75">
        <f>STOA!K21</f>
        <v>106.85</v>
      </c>
      <c r="AB21" s="75">
        <f>-STOA!Q21</f>
        <v>0</v>
      </c>
      <c r="AC21">
        <f t="shared" si="0"/>
        <v>2.9717240391802737</v>
      </c>
      <c r="AD21">
        <f t="shared" si="1"/>
        <v>155.98324499249043</v>
      </c>
      <c r="AE21">
        <f>'IDT-1'!E21</f>
        <v>0</v>
      </c>
      <c r="AF21" s="24"/>
      <c r="AG21">
        <f t="shared" si="2"/>
        <v>155.98324499249043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2.1082248684574911</v>
      </c>
      <c r="F22">
        <f>GT_Spot!S22</f>
        <v>0</v>
      </c>
      <c r="G22">
        <f>PPCL_NG!S22</f>
        <v>42.74</v>
      </c>
      <c r="H22">
        <f>PPCL_Spot!S22</f>
        <v>0</v>
      </c>
      <c r="I22">
        <f>Bawana_NG!S22</f>
        <v>18.999306721155953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81.750082188444566</v>
      </c>
      <c r="P22" s="36">
        <v>0</v>
      </c>
      <c r="Q22" s="36">
        <v>0</v>
      </c>
      <c r="R22" s="38">
        <v>0</v>
      </c>
      <c r="S22" s="38">
        <v>0.96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-46</v>
      </c>
      <c r="AA22" s="75">
        <f>STOA!K22</f>
        <v>106.85</v>
      </c>
      <c r="AB22" s="75">
        <f>-STOA!Q22</f>
        <v>0</v>
      </c>
      <c r="AC22">
        <f t="shared" si="0"/>
        <v>2.969779068774816</v>
      </c>
      <c r="AD22">
        <f t="shared" si="1"/>
        <v>153.74517470928322</v>
      </c>
      <c r="AE22">
        <f>'IDT-1'!E22</f>
        <v>0</v>
      </c>
      <c r="AF22" s="24"/>
      <c r="AG22">
        <f t="shared" si="2"/>
        <v>153.74517470928322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2.1082248684574911</v>
      </c>
      <c r="F23">
        <f>GT_Spot!S23</f>
        <v>0</v>
      </c>
      <c r="G23">
        <f>PPCL_NG!S23</f>
        <v>43.77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81.750082188444566</v>
      </c>
      <c r="P23" s="36">
        <v>0</v>
      </c>
      <c r="Q23" s="36">
        <v>0</v>
      </c>
      <c r="R23" s="38">
        <v>0</v>
      </c>
      <c r="S23" s="38">
        <v>0.96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-46</v>
      </c>
      <c r="AA23" s="75">
        <f>STOA!K23</f>
        <v>106.85</v>
      </c>
      <c r="AB23" s="75">
        <f>-STOA!Q23</f>
        <v>0</v>
      </c>
      <c r="AC23">
        <f t="shared" si="0"/>
        <v>2.9699599110499264</v>
      </c>
      <c r="AD23">
        <f t="shared" si="1"/>
        <v>155.77499386700808</v>
      </c>
      <c r="AE23">
        <f>'IDT-1'!E23</f>
        <v>0</v>
      </c>
      <c r="AF23" s="24"/>
      <c r="AG23">
        <f t="shared" si="2"/>
        <v>155.77499386700808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-51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2.1082248684574911</v>
      </c>
      <c r="F24">
        <f>GT_Spot!S24</f>
        <v>0</v>
      </c>
      <c r="G24">
        <f>PPCL_NG!S24</f>
        <v>43.77</v>
      </c>
      <c r="H24">
        <f>PPCL_Spot!S24</f>
        <v>0</v>
      </c>
      <c r="I24">
        <f>Bawana_NG!S24</f>
        <v>18.999306721155953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81.750082188444566</v>
      </c>
      <c r="P24" s="36">
        <v>0</v>
      </c>
      <c r="Q24" s="36">
        <v>0</v>
      </c>
      <c r="R24" s="38">
        <v>0</v>
      </c>
      <c r="S24" s="38">
        <v>0.96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-48</v>
      </c>
      <c r="AA24" s="75">
        <f>STOA!K24</f>
        <v>106.85</v>
      </c>
      <c r="AB24" s="75">
        <f>-STOA!Q24</f>
        <v>0</v>
      </c>
      <c r="AC24">
        <f t="shared" si="0"/>
        <v>2.9869022264997045</v>
      </c>
      <c r="AD24">
        <f t="shared" si="1"/>
        <v>153.75805155155831</v>
      </c>
      <c r="AE24">
        <f>'IDT-1'!E24</f>
        <v>0</v>
      </c>
      <c r="AF24" s="24"/>
      <c r="AG24">
        <f t="shared" si="2"/>
        <v>153.75805155155831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-51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2.1082248684574911</v>
      </c>
      <c r="F25">
        <f>GT_Spot!S25</f>
        <v>0</v>
      </c>
      <c r="G25">
        <f>PPCL_NG!S25</f>
        <v>43.77</v>
      </c>
      <c r="H25">
        <f>PPCL_Spot!S25</f>
        <v>0</v>
      </c>
      <c r="I25">
        <f>Bawana_NG!S25</f>
        <v>18.999306721155953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82.701802040012126</v>
      </c>
      <c r="P25" s="36">
        <v>0</v>
      </c>
      <c r="Q25" s="36">
        <v>0</v>
      </c>
      <c r="R25" s="38">
        <v>0</v>
      </c>
      <c r="S25" s="38">
        <v>0.96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-51</v>
      </c>
      <c r="AA25" s="75">
        <f>STOA!K25</f>
        <v>106.85</v>
      </c>
      <c r="AB25" s="75">
        <f>-STOA!Q25</f>
        <v>0</v>
      </c>
      <c r="AC25">
        <f t="shared" si="0"/>
        <v>3.028781304152429</v>
      </c>
      <c r="AD25">
        <f t="shared" si="1"/>
        <v>150.66789232547316</v>
      </c>
      <c r="AE25">
        <f>'IDT-1'!E25</f>
        <v>0</v>
      </c>
      <c r="AF25" s="24"/>
      <c r="AG25">
        <f t="shared" si="2"/>
        <v>150.66789232547316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-52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2.1082248684574911</v>
      </c>
      <c r="F26">
        <f>GT_Spot!S26</f>
        <v>0</v>
      </c>
      <c r="G26">
        <f>PPCL_NG!S26</f>
        <v>43.77</v>
      </c>
      <c r="H26">
        <f>PPCL_Spot!S26</f>
        <v>0</v>
      </c>
      <c r="I26">
        <f>Bawana_NG!S26</f>
        <v>18.999306721155953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83.429667200795734</v>
      </c>
      <c r="P26" s="36">
        <v>0</v>
      </c>
      <c r="Q26" s="36">
        <v>0</v>
      </c>
      <c r="R26" s="38">
        <v>0</v>
      </c>
      <c r="S26" s="38">
        <v>0.96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-53</v>
      </c>
      <c r="AA26" s="75">
        <f>STOA!K26</f>
        <v>106.85</v>
      </c>
      <c r="AB26" s="75">
        <f>-STOA!Q26</f>
        <v>0</v>
      </c>
      <c r="AC26">
        <f t="shared" si="0"/>
        <v>3.0941934755772342</v>
      </c>
      <c r="AD26">
        <f t="shared" si="1"/>
        <v>144.33034531483196</v>
      </c>
      <c r="AE26">
        <f>'IDT-1'!E26</f>
        <v>0</v>
      </c>
      <c r="AF26" s="24"/>
      <c r="AG26">
        <f t="shared" si="2"/>
        <v>144.33034531483196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2.1082248684574911</v>
      </c>
      <c r="F27">
        <f>GT_Spot!S27</f>
        <v>0</v>
      </c>
      <c r="G27">
        <f>PPCL_NG!S27</f>
        <v>43.77</v>
      </c>
      <c r="H27">
        <f>PPCL_Spot!S27</f>
        <v>0</v>
      </c>
      <c r="I27">
        <f>Bawana_NG!S27</f>
        <v>18.999306721155953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82.459936435585121</v>
      </c>
      <c r="P27" s="36">
        <v>0</v>
      </c>
      <c r="Q27" s="36">
        <v>0</v>
      </c>
      <c r="R27" s="38">
        <v>0</v>
      </c>
      <c r="S27" s="38">
        <v>0.96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-52</v>
      </c>
      <c r="AA27" s="75">
        <f>STOA!K27</f>
        <v>106.85</v>
      </c>
      <c r="AB27" s="75">
        <f>-STOA!Q27</f>
        <v>0</v>
      </c>
      <c r="AC27">
        <f t="shared" si="0"/>
        <v>3.0775765794245764</v>
      </c>
      <c r="AD27">
        <f t="shared" si="1"/>
        <v>144.37723144577402</v>
      </c>
      <c r="AE27">
        <f>'IDT-1'!E27</f>
        <v>0</v>
      </c>
      <c r="AF27" s="24"/>
      <c r="AG27">
        <f t="shared" si="2"/>
        <v>144.37723144577402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2.1082248684574911</v>
      </c>
      <c r="F28">
        <f>GT_Spot!S28</f>
        <v>0</v>
      </c>
      <c r="G28">
        <f>PPCL_NG!S28</f>
        <v>43.77</v>
      </c>
      <c r="H28">
        <f>PPCL_Spot!S28</f>
        <v>0</v>
      </c>
      <c r="I28">
        <f>Bawana_NG!S28</f>
        <v>18.999306721155953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81.510140418238194</v>
      </c>
      <c r="P28" s="36">
        <v>0</v>
      </c>
      <c r="Q28" s="36">
        <v>0</v>
      </c>
      <c r="R28" s="38">
        <v>0</v>
      </c>
      <c r="S28" s="38">
        <v>0.96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-52</v>
      </c>
      <c r="AA28" s="75">
        <f>STOA!K28</f>
        <v>106.85</v>
      </c>
      <c r="AB28" s="75">
        <f>-STOA!Q28</f>
        <v>0</v>
      </c>
      <c r="AC28">
        <f t="shared" si="0"/>
        <v>3.0611271351539733</v>
      </c>
      <c r="AD28">
        <f t="shared" si="1"/>
        <v>144.44388487269765</v>
      </c>
      <c r="AE28">
        <f>'IDT-1'!E28</f>
        <v>0</v>
      </c>
      <c r="AF28" s="24"/>
      <c r="AG28">
        <f t="shared" si="2"/>
        <v>144.44388487269765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-56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2.1082248684574911</v>
      </c>
      <c r="F29">
        <f>GT_Spot!S29</f>
        <v>0</v>
      </c>
      <c r="G29">
        <f>PPCL_NG!S29</f>
        <v>43.77</v>
      </c>
      <c r="H29">
        <f>PPCL_Spot!S29</f>
        <v>0</v>
      </c>
      <c r="I29">
        <f>Bawana_NG!S29</f>
        <v>18.999306721155953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82.730977761938021</v>
      </c>
      <c r="P29" s="36">
        <v>0</v>
      </c>
      <c r="Q29" s="36">
        <v>0</v>
      </c>
      <c r="R29" s="38">
        <v>0</v>
      </c>
      <c r="S29" s="38">
        <v>0.96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-51</v>
      </c>
      <c r="AA29" s="75">
        <f>STOA!K29</f>
        <v>106.85</v>
      </c>
      <c r="AB29" s="75">
        <f>-STOA!Q29</f>
        <v>0</v>
      </c>
      <c r="AC29">
        <f t="shared" si="0"/>
        <v>3.0967956420157186</v>
      </c>
      <c r="AD29">
        <f t="shared" si="1"/>
        <v>142.62905370953575</v>
      </c>
      <c r="AE29">
        <f>'IDT-1'!E29</f>
        <v>0</v>
      </c>
      <c r="AF29" s="24"/>
      <c r="AG29">
        <f t="shared" si="2"/>
        <v>142.62905370953575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2.1082248684574911</v>
      </c>
      <c r="F30">
        <f>GT_Spot!S30</f>
        <v>0</v>
      </c>
      <c r="G30">
        <f>PPCL_NG!S30</f>
        <v>43.77</v>
      </c>
      <c r="H30">
        <f>PPCL_Spot!S30</f>
        <v>0</v>
      </c>
      <c r="I30">
        <f>Bawana_NG!S30</f>
        <v>18.999306721155953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83.526381013832633</v>
      </c>
      <c r="P30" s="36">
        <v>0</v>
      </c>
      <c r="Q30" s="36">
        <v>0</v>
      </c>
      <c r="R30" s="38">
        <v>0</v>
      </c>
      <c r="S30" s="38">
        <v>0.96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-49</v>
      </c>
      <c r="AA30" s="75">
        <f>STOA!K30</f>
        <v>106.85</v>
      </c>
      <c r="AB30" s="75">
        <f>-STOA!Q30</f>
        <v>0</v>
      </c>
      <c r="AC30">
        <f t="shared" si="0"/>
        <v>3.0611212407071879</v>
      </c>
      <c r="AD30">
        <f t="shared" si="1"/>
        <v>148.46013136273891</v>
      </c>
      <c r="AE30">
        <f>'IDT-1'!E30</f>
        <v>0</v>
      </c>
      <c r="AF30" s="24"/>
      <c r="AG30">
        <f t="shared" si="2"/>
        <v>148.46013136273891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-57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2.1082248684574911</v>
      </c>
      <c r="F31">
        <f>GT_Spot!S31</f>
        <v>0</v>
      </c>
      <c r="G31">
        <f>PPCL_NG!S31</f>
        <v>43.77</v>
      </c>
      <c r="H31">
        <f>PPCL_Spot!S31</f>
        <v>0</v>
      </c>
      <c r="I31">
        <f>Bawana_NG!S31</f>
        <v>18.999306721155953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83.526381013832633</v>
      </c>
      <c r="P31" s="36">
        <v>0</v>
      </c>
      <c r="Q31" s="36">
        <v>0</v>
      </c>
      <c r="R31" s="38">
        <v>0</v>
      </c>
      <c r="S31" s="38">
        <v>0.96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-47</v>
      </c>
      <c r="AA31" s="75">
        <f>STOA!K31</f>
        <v>106.85</v>
      </c>
      <c r="AB31" s="75">
        <f>-STOA!Q31</f>
        <v>0</v>
      </c>
      <c r="AC31">
        <f t="shared" si="0"/>
        <v>3.0441789252574099</v>
      </c>
      <c r="AD31">
        <f t="shared" si="1"/>
        <v>150.4770736781887</v>
      </c>
      <c r="AE31">
        <f>'IDT-1'!E31</f>
        <v>0</v>
      </c>
      <c r="AF31" s="24"/>
      <c r="AG31">
        <f t="shared" si="2"/>
        <v>150.4770736781887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2.1082248684574911</v>
      </c>
      <c r="F32">
        <f>GT_Spot!S32</f>
        <v>0</v>
      </c>
      <c r="G32">
        <f>PPCL_NG!S32</f>
        <v>43.77</v>
      </c>
      <c r="H32">
        <f>PPCL_Spot!S32</f>
        <v>0</v>
      </c>
      <c r="I32">
        <f>Bawana_NG!S32</f>
        <v>18.999306721155953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80.158043584805313</v>
      </c>
      <c r="P32" s="36">
        <v>0</v>
      </c>
      <c r="Q32" s="36">
        <v>0</v>
      </c>
      <c r="R32" s="38">
        <v>0</v>
      </c>
      <c r="S32" s="38">
        <v>0.96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-45</v>
      </c>
      <c r="AA32" s="75">
        <f>STOA!K32</f>
        <v>106.85</v>
      </c>
      <c r="AB32" s="75">
        <f>-STOA!Q32</f>
        <v>0</v>
      </c>
      <c r="AC32">
        <f t="shared" si="0"/>
        <v>2.9481156290544677</v>
      </c>
      <c r="AD32">
        <f t="shared" si="1"/>
        <v>155.2047995453643</v>
      </c>
      <c r="AE32">
        <f>'IDT-1'!E32</f>
        <v>0</v>
      </c>
      <c r="AF32" s="24"/>
      <c r="AG32">
        <f t="shared" si="2"/>
        <v>155.2047995453643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-51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2.1082248684574911</v>
      </c>
      <c r="F33">
        <f>GT_Spot!S33</f>
        <v>0</v>
      </c>
      <c r="G33">
        <f>PPCL_NG!S33</f>
        <v>43.77</v>
      </c>
      <c r="H33">
        <f>PPCL_Spot!S33</f>
        <v>0</v>
      </c>
      <c r="I33">
        <f>Bawana_NG!S33</f>
        <v>18.999306721155953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80.091637197591837</v>
      </c>
      <c r="P33" s="36">
        <v>0</v>
      </c>
      <c r="Q33" s="36">
        <v>0</v>
      </c>
      <c r="R33" s="38">
        <v>0</v>
      </c>
      <c r="S33" s="38">
        <v>0.96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-44</v>
      </c>
      <c r="AA33" s="75">
        <f>STOA!K33</f>
        <v>106.85</v>
      </c>
      <c r="AB33" s="75">
        <f>-STOA!Q33</f>
        <v>0</v>
      </c>
      <c r="AC33">
        <f t="shared" si="0"/>
        <v>2.9390866576769854</v>
      </c>
      <c r="AD33">
        <f t="shared" si="1"/>
        <v>156.14742212952828</v>
      </c>
      <c r="AE33">
        <f>'IDT-1'!E33</f>
        <v>0</v>
      </c>
      <c r="AF33" s="24"/>
      <c r="AG33">
        <f t="shared" si="2"/>
        <v>156.14742212952828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2.1082248684574911</v>
      </c>
      <c r="F34">
        <f>GT_Spot!S34</f>
        <v>0</v>
      </c>
      <c r="G34">
        <f>PPCL_NG!S34</f>
        <v>43.77</v>
      </c>
      <c r="H34">
        <f>PPCL_Spot!S34</f>
        <v>0</v>
      </c>
      <c r="I34">
        <f>Bawana_NG!S34</f>
        <v>18.999306721155953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80.091637197591837</v>
      </c>
      <c r="P34" s="36">
        <v>0</v>
      </c>
      <c r="Q34" s="36">
        <v>0</v>
      </c>
      <c r="R34" s="38">
        <v>0</v>
      </c>
      <c r="S34" s="38">
        <v>0.96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-41</v>
      </c>
      <c r="AA34" s="75">
        <f>STOA!K34</f>
        <v>106.85</v>
      </c>
      <c r="AB34" s="75">
        <f>-STOA!Q34</f>
        <v>0</v>
      </c>
      <c r="AC34">
        <f t="shared" si="0"/>
        <v>2.9052020267774292</v>
      </c>
      <c r="AD34">
        <f t="shared" si="1"/>
        <v>160.18130676042784</v>
      </c>
      <c r="AE34">
        <f>'IDT-1'!E34</f>
        <v>0</v>
      </c>
      <c r="AF34" s="24"/>
      <c r="AG34">
        <f t="shared" si="2"/>
        <v>160.18130676042784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2.1082248684574911</v>
      </c>
      <c r="F35">
        <f>GT_Spot!S35</f>
        <v>0</v>
      </c>
      <c r="G35">
        <f>PPCL_NG!S35</f>
        <v>43.77</v>
      </c>
      <c r="H35">
        <f>PPCL_Spot!S35</f>
        <v>0</v>
      </c>
      <c r="I35">
        <f>Bawana_NG!S35</f>
        <v>18.999306721155953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82.269398699632148</v>
      </c>
      <c r="P35" s="36">
        <v>0</v>
      </c>
      <c r="Q35" s="36">
        <v>0</v>
      </c>
      <c r="R35" s="38">
        <v>0</v>
      </c>
      <c r="S35" s="38">
        <v>0.96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-41</v>
      </c>
      <c r="AA35" s="75">
        <f>STOA!K35</f>
        <v>106.85</v>
      </c>
      <c r="AB35" s="75">
        <f>-STOA!Q35</f>
        <v>0</v>
      </c>
      <c r="AC35">
        <f t="shared" si="0"/>
        <v>2.931966381119457</v>
      </c>
      <c r="AD35">
        <f t="shared" si="1"/>
        <v>161.33230390812614</v>
      </c>
      <c r="AE35">
        <f>'IDT-1'!E35</f>
        <v>0</v>
      </c>
      <c r="AF35" s="24"/>
      <c r="AG35">
        <f t="shared" si="2"/>
        <v>161.33230390812614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2.1090287667331244</v>
      </c>
      <c r="F36">
        <f>GT_Spot!S36</f>
        <v>0</v>
      </c>
      <c r="G36">
        <f>PPCL_NG!S36</f>
        <v>43.77</v>
      </c>
      <c r="H36">
        <f>PPCL_Spot!S36</f>
        <v>0</v>
      </c>
      <c r="I36">
        <f>Bawana_NG!S36</f>
        <v>18.999306721155953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81.109384930966712</v>
      </c>
      <c r="P36" s="36">
        <v>0</v>
      </c>
      <c r="Q36" s="36">
        <v>0</v>
      </c>
      <c r="R36" s="38">
        <v>0</v>
      </c>
      <c r="S36" s="38">
        <v>0.96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-39</v>
      </c>
      <c r="AA36" s="75">
        <f>STOA!K36</f>
        <v>106.85</v>
      </c>
      <c r="AB36" s="75">
        <f>-STOA!Q36</f>
        <v>0</v>
      </c>
      <c r="AC36">
        <f t="shared" si="0"/>
        <v>2.9137578604832934</v>
      </c>
      <c r="AD36">
        <f t="shared" si="1"/>
        <v>161.19130255837251</v>
      </c>
      <c r="AE36">
        <f>'IDT-1'!E36</f>
        <v>0</v>
      </c>
      <c r="AF36" s="24"/>
      <c r="AG36">
        <f t="shared" si="2"/>
        <v>161.19130255837251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2.1090287667331244</v>
      </c>
      <c r="F37">
        <f>GT_Spot!S37</f>
        <v>0</v>
      </c>
      <c r="G37">
        <f>PPCL_NG!S37</f>
        <v>43.77</v>
      </c>
      <c r="H37">
        <f>PPCL_Spot!S37</f>
        <v>0</v>
      </c>
      <c r="I37">
        <f>Bawana_NG!S37</f>
        <v>18.999306721155953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81.109384930966712</v>
      </c>
      <c r="P37" s="36">
        <v>0</v>
      </c>
      <c r="Q37" s="36">
        <v>0</v>
      </c>
      <c r="R37" s="38">
        <v>0</v>
      </c>
      <c r="S37" s="38">
        <v>0.96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-34</v>
      </c>
      <c r="AA37" s="75">
        <f>STOA!K37</f>
        <v>106.85</v>
      </c>
      <c r="AB37" s="75">
        <f>-STOA!Q37</f>
        <v>0</v>
      </c>
      <c r="AC37">
        <f t="shared" si="0"/>
        <v>2.8883443873086265</v>
      </c>
      <c r="AD37">
        <f t="shared" si="1"/>
        <v>164.21671603154718</v>
      </c>
      <c r="AE37">
        <f>'IDT-1'!E37</f>
        <v>0</v>
      </c>
      <c r="AF37" s="24"/>
      <c r="AG37">
        <f t="shared" si="2"/>
        <v>164.21671603154718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-54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2.1090287667331244</v>
      </c>
      <c r="F38">
        <f>GT_Spot!S38</f>
        <v>0</v>
      </c>
      <c r="G38">
        <f>PPCL_NG!S38</f>
        <v>43.77</v>
      </c>
      <c r="H38">
        <f>PPCL_Spot!S38</f>
        <v>0</v>
      </c>
      <c r="I38">
        <f>Bawana_NG!S38</f>
        <v>18.999306721155953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81.109384930966712</v>
      </c>
      <c r="P38" s="36">
        <v>0</v>
      </c>
      <c r="Q38" s="36">
        <v>0</v>
      </c>
      <c r="R38" s="38">
        <v>0</v>
      </c>
      <c r="S38" s="38">
        <v>0.96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-32</v>
      </c>
      <c r="AA38" s="75">
        <f>STOA!K38</f>
        <v>106.85</v>
      </c>
      <c r="AB38" s="75">
        <f>-STOA!Q38</f>
        <v>0</v>
      </c>
      <c r="AC38">
        <f t="shared" si="0"/>
        <v>2.8798732295837373</v>
      </c>
      <c r="AD38">
        <f t="shared" si="1"/>
        <v>165.22518718927205</v>
      </c>
      <c r="AE38">
        <f>'IDT-1'!E38</f>
        <v>0</v>
      </c>
      <c r="AF38" s="24"/>
      <c r="AG38">
        <f t="shared" si="2"/>
        <v>165.22518718927205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-55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2.0912560524067216</v>
      </c>
      <c r="F39">
        <f>GT_Spot!S39</f>
        <v>0</v>
      </c>
      <c r="G39">
        <f>PPCL_NG!S39</f>
        <v>43.77</v>
      </c>
      <c r="H39">
        <f>PPCL_Spot!S39</f>
        <v>0</v>
      </c>
      <c r="I39">
        <f>Bawana_NG!S39</f>
        <v>18.999306721155953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81.109384930966712</v>
      </c>
      <c r="P39" s="36">
        <v>0</v>
      </c>
      <c r="Q39" s="36">
        <v>0</v>
      </c>
      <c r="R39" s="38">
        <v>0</v>
      </c>
      <c r="S39" s="38">
        <v>0.96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-84</v>
      </c>
      <c r="AA39" s="75">
        <f>STOA!K39</f>
        <v>159.89999999999998</v>
      </c>
      <c r="AB39" s="75">
        <f>-STOA!Q39</f>
        <v>0</v>
      </c>
      <c r="AC39">
        <f t="shared" si="0"/>
        <v>3.7827864559274049</v>
      </c>
      <c r="AD39">
        <f t="shared" si="1"/>
        <v>163.35450124860196</v>
      </c>
      <c r="AE39">
        <f>'IDT-1'!E39</f>
        <v>0</v>
      </c>
      <c r="AF39" s="24"/>
      <c r="AG39">
        <f t="shared" si="2"/>
        <v>163.35450124860196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-57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2.0912560524067216</v>
      </c>
      <c r="F40">
        <f>GT_Spot!S40</f>
        <v>0</v>
      </c>
      <c r="G40">
        <f>PPCL_NG!S40</f>
        <v>43.77</v>
      </c>
      <c r="H40">
        <f>PPCL_Spot!S40</f>
        <v>0</v>
      </c>
      <c r="I40">
        <f>Bawana_NG!S40</f>
        <v>18.999306721155953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81.109384930966712</v>
      </c>
      <c r="P40" s="36">
        <v>0</v>
      </c>
      <c r="Q40" s="36">
        <v>0</v>
      </c>
      <c r="R40" s="38">
        <v>0</v>
      </c>
      <c r="S40" s="38">
        <v>0.96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-81</v>
      </c>
      <c r="AA40" s="75">
        <f>STOA!K40</f>
        <v>159.89999999999998</v>
      </c>
      <c r="AB40" s="75">
        <f>-STOA!Q40</f>
        <v>0</v>
      </c>
      <c r="AC40">
        <f t="shared" si="0"/>
        <v>3.7404306673029599</v>
      </c>
      <c r="AD40">
        <f t="shared" si="1"/>
        <v>168.3968570372264</v>
      </c>
      <c r="AE40">
        <f>'IDT-1'!E40</f>
        <v>0</v>
      </c>
      <c r="AF40" s="24"/>
      <c r="AG40">
        <f t="shared" si="2"/>
        <v>168.3968570372264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2.0915860451480506</v>
      </c>
      <c r="F41">
        <f>GT_Spot!S41</f>
        <v>0</v>
      </c>
      <c r="G41">
        <f>PPCL_NG!S41</f>
        <v>43.77</v>
      </c>
      <c r="H41">
        <f>PPCL_Spot!S41</f>
        <v>0</v>
      </c>
      <c r="I41">
        <f>Bawana_NG!S41</f>
        <v>18.999306721155953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79.102122554996981</v>
      </c>
      <c r="P41" s="36">
        <v>0</v>
      </c>
      <c r="Q41" s="36">
        <v>0</v>
      </c>
      <c r="R41" s="38">
        <v>0</v>
      </c>
      <c r="S41" s="38">
        <v>0.96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-79</v>
      </c>
      <c r="AA41" s="75">
        <f>STOA!K41</f>
        <v>159.89999999999998</v>
      </c>
      <c r="AB41" s="75">
        <f>-STOA!Q41</f>
        <v>0</v>
      </c>
      <c r="AC41">
        <f t="shared" si="0"/>
        <v>3.7066301198340628</v>
      </c>
      <c r="AD41">
        <f t="shared" si="1"/>
        <v>168.42372520146691</v>
      </c>
      <c r="AE41">
        <f>'IDT-1'!E41</f>
        <v>0</v>
      </c>
      <c r="AF41" s="24"/>
      <c r="AG41">
        <f t="shared" si="2"/>
        <v>168.42372520146691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-55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2.0915860451480506</v>
      </c>
      <c r="F42">
        <f>GT_Spot!S42</f>
        <v>0</v>
      </c>
      <c r="G42">
        <f>PPCL_NG!S42</f>
        <v>43.77</v>
      </c>
      <c r="H42">
        <f>PPCL_Spot!S42</f>
        <v>0</v>
      </c>
      <c r="I42">
        <f>Bawana_NG!S42</f>
        <v>18.999306721155953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79.102122554996981</v>
      </c>
      <c r="P42" s="36">
        <v>0</v>
      </c>
      <c r="Q42" s="36">
        <v>0</v>
      </c>
      <c r="R42" s="38">
        <v>0</v>
      </c>
      <c r="S42" s="38">
        <v>0.96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-75</v>
      </c>
      <c r="AA42" s="75">
        <f>STOA!K42</f>
        <v>159.89999999999998</v>
      </c>
      <c r="AB42" s="75">
        <f>-STOA!Q42</f>
        <v>0</v>
      </c>
      <c r="AC42">
        <f t="shared" si="0"/>
        <v>3.6727454889345061</v>
      </c>
      <c r="AD42">
        <f t="shared" si="1"/>
        <v>172.45760983236647</v>
      </c>
      <c r="AE42">
        <f>'IDT-1'!E42</f>
        <v>0</v>
      </c>
      <c r="AF42" s="24"/>
      <c r="AG42">
        <f t="shared" si="2"/>
        <v>172.45760983236647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-55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2.0915860451480506</v>
      </c>
      <c r="F43">
        <f>GT_Spot!S43</f>
        <v>0</v>
      </c>
      <c r="G43">
        <f>PPCL_NG!S43</f>
        <v>42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80.762282816945941</v>
      </c>
      <c r="P43" s="36">
        <v>0</v>
      </c>
      <c r="Q43" s="36">
        <v>0</v>
      </c>
      <c r="R43" s="38">
        <v>0</v>
      </c>
      <c r="S43" s="38">
        <v>0.96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-72</v>
      </c>
      <c r="AA43" s="75">
        <f>STOA!K43</f>
        <v>159.89999999999998</v>
      </c>
      <c r="AB43" s="75">
        <f>-STOA!Q43</f>
        <v>0</v>
      </c>
      <c r="AC43">
        <f t="shared" si="0"/>
        <v>3.6464151855025011</v>
      </c>
      <c r="AD43">
        <f t="shared" si="1"/>
        <v>175.37479367659148</v>
      </c>
      <c r="AE43">
        <f>'IDT-1'!E43</f>
        <v>0</v>
      </c>
      <c r="AF43" s="24"/>
      <c r="AG43">
        <f t="shared" si="2"/>
        <v>175.37479367659148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-55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2.0915860451480506</v>
      </c>
      <c r="F44">
        <f>GT_Spot!S44</f>
        <v>0</v>
      </c>
      <c r="G44">
        <f>PPCL_NG!S44</f>
        <v>42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80.762282816945941</v>
      </c>
      <c r="P44" s="36">
        <v>0</v>
      </c>
      <c r="Q44" s="36">
        <v>0</v>
      </c>
      <c r="R44" s="38">
        <v>0</v>
      </c>
      <c r="S44" s="38">
        <v>0.96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-68</v>
      </c>
      <c r="AA44" s="75">
        <f>STOA!K44</f>
        <v>159.89999999999998</v>
      </c>
      <c r="AB44" s="75">
        <f>-STOA!Q44</f>
        <v>0</v>
      </c>
      <c r="AC44">
        <f t="shared" si="0"/>
        <v>3.6125305546029449</v>
      </c>
      <c r="AD44">
        <f t="shared" si="1"/>
        <v>179.40867830749102</v>
      </c>
      <c r="AE44">
        <f>'IDT-1'!E44</f>
        <v>0</v>
      </c>
      <c r="AF44" s="24"/>
      <c r="AG44">
        <f t="shared" si="2"/>
        <v>179.40867830749102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-55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2.0915860451480506</v>
      </c>
      <c r="F45">
        <f>GT_Spot!S45</f>
        <v>0</v>
      </c>
      <c r="G45">
        <f>PPCL_NG!S45</f>
        <v>42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80.762282816945941</v>
      </c>
      <c r="P45" s="36">
        <v>0</v>
      </c>
      <c r="Q45" s="36">
        <v>0</v>
      </c>
      <c r="R45" s="38">
        <v>0</v>
      </c>
      <c r="S45" s="38">
        <v>0.96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-64</v>
      </c>
      <c r="AA45" s="75">
        <f>STOA!K45</f>
        <v>159.89999999999998</v>
      </c>
      <c r="AB45" s="75">
        <f>-STOA!Q45</f>
        <v>0</v>
      </c>
      <c r="AC45">
        <f t="shared" si="0"/>
        <v>3.5786459237033883</v>
      </c>
      <c r="AD45">
        <f t="shared" si="1"/>
        <v>183.44256293839058</v>
      </c>
      <c r="AE45">
        <f>'IDT-1'!E45</f>
        <v>0</v>
      </c>
      <c r="AF45" s="24"/>
      <c r="AG45">
        <f t="shared" si="2"/>
        <v>183.44256293839058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-55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2.0915860451480506</v>
      </c>
      <c r="F46">
        <f>GT_Spot!S46</f>
        <v>0</v>
      </c>
      <c r="G46">
        <f>PPCL_NG!S46</f>
        <v>42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80.762282816945941</v>
      </c>
      <c r="P46" s="36">
        <v>0</v>
      </c>
      <c r="Q46" s="36">
        <v>0</v>
      </c>
      <c r="R46" s="38">
        <v>0</v>
      </c>
      <c r="S46" s="38">
        <v>0.96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-60</v>
      </c>
      <c r="AA46" s="75">
        <f>STOA!K46</f>
        <v>159.89999999999998</v>
      </c>
      <c r="AB46" s="75">
        <f>-STOA!Q46</f>
        <v>0</v>
      </c>
      <c r="AC46">
        <f t="shared" si="0"/>
        <v>3.5362901350789433</v>
      </c>
      <c r="AD46">
        <f t="shared" si="1"/>
        <v>188.48491872701501</v>
      </c>
      <c r="AE46">
        <f>'IDT-1'!E46</f>
        <v>0</v>
      </c>
      <c r="AF46" s="24"/>
      <c r="AG46">
        <f t="shared" si="2"/>
        <v>188.48491872701501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-54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2.0915860451480506</v>
      </c>
      <c r="F47">
        <f>GT_Spot!S47</f>
        <v>0</v>
      </c>
      <c r="G47">
        <f>PPCL_NG!S47</f>
        <v>42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78.672532867462962</v>
      </c>
      <c r="P47" s="36">
        <v>0</v>
      </c>
      <c r="Q47" s="36">
        <v>0</v>
      </c>
      <c r="R47" s="38">
        <v>0</v>
      </c>
      <c r="S47" s="38">
        <v>0.96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-58</v>
      </c>
      <c r="AA47" s="75">
        <f>STOA!K47</f>
        <v>159.89999999999998</v>
      </c>
      <c r="AB47" s="75">
        <f>-STOA!Q47</f>
        <v>0</v>
      </c>
      <c r="AC47">
        <f t="shared" si="0"/>
        <v>3.5017939200535078</v>
      </c>
      <c r="AD47">
        <f t="shared" si="1"/>
        <v>188.42966499255749</v>
      </c>
      <c r="AE47">
        <f>'IDT-1'!E47</f>
        <v>0</v>
      </c>
      <c r="AF47" s="24"/>
      <c r="AG47">
        <f t="shared" si="2"/>
        <v>188.42966499255749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-54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2.0915860451480506</v>
      </c>
      <c r="F48">
        <f>GT_Spot!S48</f>
        <v>0</v>
      </c>
      <c r="G48">
        <f>PPCL_NG!S48</f>
        <v>42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78.672532867462962</v>
      </c>
      <c r="P48" s="36">
        <v>0</v>
      </c>
      <c r="Q48" s="36">
        <v>0</v>
      </c>
      <c r="R48" s="38">
        <v>0</v>
      </c>
      <c r="S48" s="38">
        <v>0.96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-54</v>
      </c>
      <c r="AA48" s="75">
        <f>STOA!K48</f>
        <v>159.89999999999998</v>
      </c>
      <c r="AB48" s="75">
        <f>-STOA!Q48</f>
        <v>0</v>
      </c>
      <c r="AC48">
        <f t="shared" si="0"/>
        <v>3.4679092891539516</v>
      </c>
      <c r="AD48">
        <f t="shared" si="1"/>
        <v>192.46354962345703</v>
      </c>
      <c r="AE48">
        <f>'IDT-1'!E48</f>
        <v>0</v>
      </c>
      <c r="AF48" s="24"/>
      <c r="AG48">
        <f t="shared" si="2"/>
        <v>192.46354962345703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-54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2.0915860451480506</v>
      </c>
      <c r="F49">
        <f>GT_Spot!S49</f>
        <v>0</v>
      </c>
      <c r="G49">
        <f>PPCL_NG!S49</f>
        <v>42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77.914165629548762</v>
      </c>
      <c r="P49" s="36">
        <v>0</v>
      </c>
      <c r="Q49" s="36">
        <v>0</v>
      </c>
      <c r="R49" s="38">
        <v>0</v>
      </c>
      <c r="S49" s="38">
        <v>0.96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-50</v>
      </c>
      <c r="AA49" s="75">
        <f>STOA!K49</f>
        <v>159.89999999999998</v>
      </c>
      <c r="AB49" s="75">
        <f>-STOA!Q49</f>
        <v>0</v>
      </c>
      <c r="AC49">
        <f t="shared" si="0"/>
        <v>3.4276543734559164</v>
      </c>
      <c r="AD49">
        <f t="shared" si="1"/>
        <v>195.74543730124088</v>
      </c>
      <c r="AE49">
        <f>'IDT-1'!E49</f>
        <v>0</v>
      </c>
      <c r="AF49" s="24"/>
      <c r="AG49">
        <f t="shared" si="2"/>
        <v>195.74543730124088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-54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2.0915860451480506</v>
      </c>
      <c r="F50">
        <f>GT_Spot!S50</f>
        <v>0</v>
      </c>
      <c r="G50">
        <f>PPCL_NG!S50</f>
        <v>42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77.914165629548762</v>
      </c>
      <c r="P50" s="36">
        <v>0</v>
      </c>
      <c r="Q50" s="36">
        <v>0</v>
      </c>
      <c r="R50" s="38">
        <v>0</v>
      </c>
      <c r="S50" s="38">
        <v>0.96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-50</v>
      </c>
      <c r="AA50" s="75">
        <f>STOA!K50</f>
        <v>159.89999999999998</v>
      </c>
      <c r="AB50" s="75">
        <f>-STOA!Q50</f>
        <v>0</v>
      </c>
      <c r="AC50">
        <f t="shared" si="0"/>
        <v>3.402240900281249</v>
      </c>
      <c r="AD50">
        <f t="shared" si="1"/>
        <v>198.77085077441555</v>
      </c>
      <c r="AE50">
        <f>'IDT-1'!E50</f>
        <v>0</v>
      </c>
      <c r="AF50" s="24"/>
      <c r="AG50">
        <f t="shared" si="2"/>
        <v>198.77085077441555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-51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2.0915860451480506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78.7973709268297</v>
      </c>
      <c r="P51" s="36">
        <v>0</v>
      </c>
      <c r="Q51" s="36">
        <v>0</v>
      </c>
      <c r="R51" s="38">
        <v>0</v>
      </c>
      <c r="S51" s="38">
        <v>0.96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-48</v>
      </c>
      <c r="AA51" s="75">
        <f>STOA!K51</f>
        <v>159.89999999999998</v>
      </c>
      <c r="AB51" s="75">
        <f>-STOA!Q51</f>
        <v>0</v>
      </c>
      <c r="AC51">
        <f t="shared" si="0"/>
        <v>3.3759175093286307</v>
      </c>
      <c r="AD51">
        <f t="shared" si="1"/>
        <v>199.68037946264909</v>
      </c>
      <c r="AE51">
        <f>'IDT-1'!E51</f>
        <v>0</v>
      </c>
      <c r="AF51" s="24"/>
      <c r="AG51">
        <f t="shared" si="2"/>
        <v>199.68037946264909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-51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2.0915860451480506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79.680576055860882</v>
      </c>
      <c r="P52" s="36">
        <v>0</v>
      </c>
      <c r="Q52" s="36">
        <v>0</v>
      </c>
      <c r="R52" s="38">
        <v>0</v>
      </c>
      <c r="S52" s="38">
        <v>0.96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-47</v>
      </c>
      <c r="AA52" s="75">
        <f>STOA!K52</f>
        <v>159.89999999999998</v>
      </c>
      <c r="AB52" s="75">
        <f>-STOA!Q52</f>
        <v>0</v>
      </c>
      <c r="AC52">
        <f t="shared" si="0"/>
        <v>3.3748652746876031</v>
      </c>
      <c r="AD52">
        <f t="shared" si="1"/>
        <v>201.5646368263213</v>
      </c>
      <c r="AE52">
        <f>'IDT-1'!E52</f>
        <v>0</v>
      </c>
      <c r="AF52" s="24"/>
      <c r="AG52">
        <f t="shared" si="2"/>
        <v>201.5646368263213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-51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2.0915860451480506</v>
      </c>
      <c r="F53">
        <f>GT_Spot!S53</f>
        <v>0</v>
      </c>
      <c r="G53">
        <f>PPCL_NG!S53</f>
        <v>42.74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80.563474417963363</v>
      </c>
      <c r="P53" s="36">
        <v>0</v>
      </c>
      <c r="Q53" s="36">
        <v>0</v>
      </c>
      <c r="R53" s="38">
        <v>0</v>
      </c>
      <c r="S53" s="38">
        <v>0.96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-47</v>
      </c>
      <c r="AA53" s="75">
        <f>STOA!K53</f>
        <v>159.89999999999998</v>
      </c>
      <c r="AB53" s="75">
        <f>-STOA!Q53</f>
        <v>0</v>
      </c>
      <c r="AC53">
        <f t="shared" si="0"/>
        <v>3.3968264632043752</v>
      </c>
      <c r="AD53">
        <f t="shared" si="1"/>
        <v>206.16557399990705</v>
      </c>
      <c r="AE53">
        <f>'IDT-1'!E53</f>
        <v>0</v>
      </c>
      <c r="AF53" s="24"/>
      <c r="AG53">
        <f t="shared" si="2"/>
        <v>206.16557399990705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-50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2.0915860451480506</v>
      </c>
      <c r="F54">
        <f>GT_Spot!S54</f>
        <v>0</v>
      </c>
      <c r="G54">
        <f>PPCL_NG!S54</f>
        <v>42.74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81.446679631119423</v>
      </c>
      <c r="P54" s="36">
        <v>0</v>
      </c>
      <c r="Q54" s="36">
        <v>0</v>
      </c>
      <c r="R54" s="38">
        <v>0</v>
      </c>
      <c r="S54" s="38">
        <v>0.96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-46</v>
      </c>
      <c r="AA54" s="75">
        <f>STOA!K54</f>
        <v>159.89999999999998</v>
      </c>
      <c r="AB54" s="75">
        <f>-STOA!Q54</f>
        <v>0</v>
      </c>
      <c r="AC54">
        <f t="shared" si="0"/>
        <v>3.3957742292699971</v>
      </c>
      <c r="AD54">
        <f t="shared" si="1"/>
        <v>208.04983144699747</v>
      </c>
      <c r="AE54">
        <f>'IDT-1'!E54</f>
        <v>0</v>
      </c>
      <c r="AF54" s="24"/>
      <c r="AG54">
        <f t="shared" si="2"/>
        <v>208.04983144699747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-50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2.0000632111251582</v>
      </c>
      <c r="F55">
        <f>GT_Spot!S55</f>
        <v>0</v>
      </c>
      <c r="G55">
        <f>PPCL_NG!S55</f>
        <v>42.74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81.447394916333167</v>
      </c>
      <c r="P55" s="36">
        <v>0</v>
      </c>
      <c r="Q55" s="36">
        <v>0</v>
      </c>
      <c r="R55" s="38">
        <v>0</v>
      </c>
      <c r="S55" s="38">
        <v>0.96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-45</v>
      </c>
      <c r="AA55" s="75">
        <f>STOA!K55</f>
        <v>159.89999999999998</v>
      </c>
      <c r="AB55" s="75">
        <f>-STOA!Q55</f>
        <v>0</v>
      </c>
      <c r="AC55">
        <f t="shared" si="0"/>
        <v>3.3865402881351114</v>
      </c>
      <c r="AD55">
        <f t="shared" si="1"/>
        <v>208.9682578393232</v>
      </c>
      <c r="AE55">
        <f>'IDT-1'!E55</f>
        <v>0</v>
      </c>
      <c r="AF55" s="24"/>
      <c r="AG55">
        <f t="shared" si="2"/>
        <v>208.9682578393232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-50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2.0000632111251582</v>
      </c>
      <c r="F56">
        <f>GT_Spot!S56</f>
        <v>0</v>
      </c>
      <c r="G56">
        <f>PPCL_NG!S56</f>
        <v>42.74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83.326952631275788</v>
      </c>
      <c r="P56" s="36">
        <v>0</v>
      </c>
      <c r="Q56" s="36">
        <v>0</v>
      </c>
      <c r="R56" s="38">
        <v>0</v>
      </c>
      <c r="S56" s="38">
        <v>0.96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-44</v>
      </c>
      <c r="AA56" s="75">
        <f>STOA!K56</f>
        <v>159.89999999999998</v>
      </c>
      <c r="AB56" s="75">
        <f>-STOA!Q56</f>
        <v>0</v>
      </c>
      <c r="AC56">
        <f t="shared" si="0"/>
        <v>3.3938574152157397</v>
      </c>
      <c r="AD56">
        <f t="shared" si="1"/>
        <v>211.8404984271852</v>
      </c>
      <c r="AE56">
        <f>'IDT-1'!E56</f>
        <v>0</v>
      </c>
      <c r="AF56" s="24"/>
      <c r="AG56">
        <f t="shared" si="2"/>
        <v>211.8404984271852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-50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2.0000632111251582</v>
      </c>
      <c r="F57">
        <f>GT_Spot!S57</f>
        <v>0</v>
      </c>
      <c r="G57">
        <f>PPCL_NG!S57</f>
        <v>42.74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81.730265620701999</v>
      </c>
      <c r="P57" s="36">
        <v>0</v>
      </c>
      <c r="Q57" s="36">
        <v>0</v>
      </c>
      <c r="R57" s="38">
        <v>0</v>
      </c>
      <c r="S57" s="38">
        <v>0.96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-42</v>
      </c>
      <c r="AA57" s="75">
        <f>STOA!K57</f>
        <v>159.89999999999998</v>
      </c>
      <c r="AB57" s="75">
        <f>-STOA!Q57</f>
        <v>0</v>
      </c>
      <c r="AC57">
        <f t="shared" si="0"/>
        <v>3.3635029288771419</v>
      </c>
      <c r="AD57">
        <f t="shared" si="1"/>
        <v>212.27416590294996</v>
      </c>
      <c r="AE57">
        <f>'IDT-1'!E57</f>
        <v>0</v>
      </c>
      <c r="AF57" s="24"/>
      <c r="AG57">
        <f t="shared" si="2"/>
        <v>212.27416590294996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-50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2.0000632111251582</v>
      </c>
      <c r="F58">
        <f>GT_Spot!S58</f>
        <v>0</v>
      </c>
      <c r="G58">
        <f>PPCL_NG!S58</f>
        <v>42.74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81.100381415918122</v>
      </c>
      <c r="P58" s="36">
        <v>0</v>
      </c>
      <c r="Q58" s="36">
        <v>0</v>
      </c>
      <c r="R58" s="38">
        <v>0</v>
      </c>
      <c r="S58" s="38">
        <v>0.96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-43</v>
      </c>
      <c r="AA58" s="75">
        <f>STOA!K58</f>
        <v>159.89999999999998</v>
      </c>
      <c r="AB58" s="75">
        <f>-STOA!Q58</f>
        <v>0</v>
      </c>
      <c r="AC58">
        <f t="shared" si="0"/>
        <v>3.3666830592818471</v>
      </c>
      <c r="AD58">
        <f t="shared" si="1"/>
        <v>210.64110156776144</v>
      </c>
      <c r="AE58">
        <f>'IDT-1'!E58</f>
        <v>0</v>
      </c>
      <c r="AF58" s="24"/>
      <c r="AG58">
        <f t="shared" si="2"/>
        <v>210.64110156776144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-50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2.0300560049782201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80.753192859349724</v>
      </c>
      <c r="P59" s="36">
        <v>0</v>
      </c>
      <c r="Q59" s="36">
        <v>0</v>
      </c>
      <c r="R59" s="38">
        <v>0</v>
      </c>
      <c r="S59" s="38">
        <v>0.96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-42</v>
      </c>
      <c r="AA59" s="75">
        <f>STOA!K59</f>
        <v>159.89999999999998</v>
      </c>
      <c r="AB59" s="75">
        <f>-STOA!Q59</f>
        <v>0</v>
      </c>
      <c r="AC59">
        <f t="shared" si="0"/>
        <v>3.3240602994252595</v>
      </c>
      <c r="AD59">
        <f t="shared" si="1"/>
        <v>209.62652856490266</v>
      </c>
      <c r="AE59">
        <f>'IDT-1'!E59</f>
        <v>0</v>
      </c>
      <c r="AF59" s="24"/>
      <c r="AG59">
        <f t="shared" si="2"/>
        <v>209.62652856490266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-49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2.0300560049782201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81.774829899014009</v>
      </c>
      <c r="P60" s="36">
        <v>0</v>
      </c>
      <c r="Q60" s="36">
        <v>0</v>
      </c>
      <c r="R60" s="38">
        <v>0</v>
      </c>
      <c r="S60" s="38">
        <v>0.96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-39</v>
      </c>
      <c r="AA60" s="75">
        <f>STOA!K60</f>
        <v>159.89999999999998</v>
      </c>
      <c r="AB60" s="75">
        <f>-STOA!Q60</f>
        <v>0</v>
      </c>
      <c r="AC60">
        <f t="shared" si="0"/>
        <v>3.3072285773837722</v>
      </c>
      <c r="AD60">
        <f t="shared" si="1"/>
        <v>213.66499732660847</v>
      </c>
      <c r="AE60">
        <f>'IDT-1'!E60</f>
        <v>0</v>
      </c>
      <c r="AF60" s="24"/>
      <c r="AG60">
        <f t="shared" si="2"/>
        <v>213.66499732660847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-49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2.0300560049782201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81.774829899014009</v>
      </c>
      <c r="P61" s="36">
        <v>0</v>
      </c>
      <c r="Q61" s="36">
        <v>0</v>
      </c>
      <c r="R61" s="38">
        <v>0</v>
      </c>
      <c r="S61" s="38">
        <v>0.96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-39</v>
      </c>
      <c r="AA61" s="75">
        <f>STOA!K61</f>
        <v>159.89999999999998</v>
      </c>
      <c r="AB61" s="75">
        <f>-STOA!Q61</f>
        <v>0</v>
      </c>
      <c r="AC61">
        <f t="shared" si="0"/>
        <v>3.3072285773837722</v>
      </c>
      <c r="AD61">
        <f t="shared" si="1"/>
        <v>213.66499732660847</v>
      </c>
      <c r="AE61">
        <f>'IDT-1'!E61</f>
        <v>0</v>
      </c>
      <c r="AF61" s="24"/>
      <c r="AG61">
        <f t="shared" si="2"/>
        <v>213.66499732660847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-49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2.0300560049782201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80.753192859349724</v>
      </c>
      <c r="P62" s="36">
        <v>0</v>
      </c>
      <c r="Q62" s="36">
        <v>0</v>
      </c>
      <c r="R62" s="38">
        <v>0</v>
      </c>
      <c r="S62" s="38">
        <v>0.96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-37</v>
      </c>
      <c r="AA62" s="75">
        <f>STOA!K62</f>
        <v>159.89999999999998</v>
      </c>
      <c r="AB62" s="75">
        <f>-STOA!Q62</f>
        <v>0</v>
      </c>
      <c r="AC62">
        <f t="shared" si="0"/>
        <v>3.281704510800814</v>
      </c>
      <c r="AD62">
        <f t="shared" si="1"/>
        <v>214.66888435352712</v>
      </c>
      <c r="AE62">
        <f>'IDT-1'!E62</f>
        <v>0</v>
      </c>
      <c r="AF62" s="24"/>
      <c r="AG62">
        <f t="shared" si="2"/>
        <v>214.66888435352712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-49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2.0300560049782201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80.95049362284999</v>
      </c>
      <c r="P63" s="36">
        <v>0</v>
      </c>
      <c r="Q63" s="36">
        <v>0</v>
      </c>
      <c r="R63" s="38">
        <v>0</v>
      </c>
      <c r="S63" s="38">
        <v>0.96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-38</v>
      </c>
      <c r="AA63" s="75">
        <f>STOA!K63</f>
        <v>159.89999999999998</v>
      </c>
      <c r="AB63" s="75">
        <f>-STOA!Q63</f>
        <v>0</v>
      </c>
      <c r="AC63">
        <f t="shared" si="0"/>
        <v>3.2918329949391056</v>
      </c>
      <c r="AD63">
        <f t="shared" si="1"/>
        <v>213.85605663288908</v>
      </c>
      <c r="AE63">
        <f>'IDT-1'!E63</f>
        <v>0</v>
      </c>
      <c r="AF63" s="24"/>
      <c r="AG63">
        <f t="shared" si="2"/>
        <v>213.85605663288908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-49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2.0300560049782201</v>
      </c>
      <c r="F64">
        <f>GT_Spot!S64</f>
        <v>0</v>
      </c>
      <c r="G64">
        <f>PPCL_NG!S64</f>
        <v>40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80.95049362284999</v>
      </c>
      <c r="P64" s="36">
        <v>0</v>
      </c>
      <c r="Q64" s="36">
        <v>0</v>
      </c>
      <c r="R64" s="38">
        <v>0</v>
      </c>
      <c r="S64" s="38">
        <v>0.96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-40</v>
      </c>
      <c r="AA64" s="75">
        <f>STOA!K64</f>
        <v>159.89999999999998</v>
      </c>
      <c r="AB64" s="75">
        <f>-STOA!Q64</f>
        <v>0</v>
      </c>
      <c r="AC64">
        <f t="shared" si="0"/>
        <v>3.3087753103888837</v>
      </c>
      <c r="AD64">
        <f t="shared" si="1"/>
        <v>211.83911431743931</v>
      </c>
      <c r="AE64">
        <f>'IDT-1'!E64</f>
        <v>0</v>
      </c>
      <c r="AF64" s="24"/>
      <c r="AG64">
        <f t="shared" si="2"/>
        <v>211.83911431743931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-49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2.0300560049782201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80.758936700557683</v>
      </c>
      <c r="P65" s="36">
        <v>0</v>
      </c>
      <c r="Q65" s="36">
        <v>0</v>
      </c>
      <c r="R65" s="38">
        <v>0</v>
      </c>
      <c r="S65" s="38">
        <v>0.96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-40</v>
      </c>
      <c r="AA65" s="75">
        <f>STOA!K65</f>
        <v>159.89999999999998</v>
      </c>
      <c r="AB65" s="75">
        <f>-STOA!Q65</f>
        <v>0</v>
      </c>
      <c r="AC65">
        <f t="shared" si="0"/>
        <v>3.3071662322416282</v>
      </c>
      <c r="AD65">
        <f t="shared" si="1"/>
        <v>211.64916647329426</v>
      </c>
      <c r="AE65">
        <f>'IDT-1'!E65</f>
        <v>0</v>
      </c>
      <c r="AF65" s="24"/>
      <c r="AG65">
        <f t="shared" si="2"/>
        <v>211.64916647329426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-49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2.0300560049782201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80.758936700557683</v>
      </c>
      <c r="P66" s="36">
        <v>0</v>
      </c>
      <c r="Q66" s="36">
        <v>0</v>
      </c>
      <c r="R66" s="38">
        <v>0</v>
      </c>
      <c r="S66" s="38">
        <v>0.96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-37</v>
      </c>
      <c r="AA66" s="75">
        <f>STOA!K66</f>
        <v>159.89999999999998</v>
      </c>
      <c r="AB66" s="75">
        <f>-STOA!Q66</f>
        <v>0</v>
      </c>
      <c r="AC66">
        <f t="shared" si="0"/>
        <v>3.2986950745167389</v>
      </c>
      <c r="AD66">
        <f t="shared" si="1"/>
        <v>212.65763763101916</v>
      </c>
      <c r="AE66">
        <f>'IDT-1'!E66</f>
        <v>0</v>
      </c>
      <c r="AF66" s="24"/>
      <c r="AG66">
        <f t="shared" si="2"/>
        <v>212.65763763101916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-51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2.0300560049782201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80.758936700557683</v>
      </c>
      <c r="P67" s="36">
        <v>0</v>
      </c>
      <c r="Q67" s="36">
        <v>0</v>
      </c>
      <c r="R67" s="38">
        <v>0</v>
      </c>
      <c r="S67" s="38">
        <v>0.96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-36</v>
      </c>
      <c r="AA67" s="75">
        <f>STOA!K67</f>
        <v>157.97</v>
      </c>
      <c r="AB67" s="75">
        <f>-STOA!Q67</f>
        <v>0</v>
      </c>
      <c r="AC67">
        <f t="shared" si="0"/>
        <v>3.2909542322416283</v>
      </c>
      <c r="AD67">
        <f t="shared" si="1"/>
        <v>209.73537847329425</v>
      </c>
      <c r="AE67">
        <f>'IDT-1'!E67</f>
        <v>0</v>
      </c>
      <c r="AF67" s="24"/>
      <c r="AG67">
        <f t="shared" si="2"/>
        <v>209.73537847329425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-53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2.0300560049782201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80.758936700557683</v>
      </c>
      <c r="P68" s="36">
        <v>0</v>
      </c>
      <c r="Q68" s="36">
        <v>0</v>
      </c>
      <c r="R68" s="38">
        <v>0</v>
      </c>
      <c r="S68" s="38">
        <v>0.96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-37</v>
      </c>
      <c r="AA68" s="75">
        <f>STOA!K68</f>
        <v>154.12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3.2670853899665171</v>
      </c>
      <c r="AD68">
        <f t="shared" ref="AD68:AD98" si="4">SUM(B68:AB68,AI68:AV68)-AC68</f>
        <v>204.90924731556939</v>
      </c>
      <c r="AE68">
        <f>'IDT-1'!E68</f>
        <v>0</v>
      </c>
      <c r="AF68" s="24"/>
      <c r="AG68">
        <f t="shared" ref="AG68:AG98" si="5">SUM(AD68:AF68)</f>
        <v>204.90924731556939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-53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2.0300560049782201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80.758936700557683</v>
      </c>
      <c r="P69" s="36">
        <v>0</v>
      </c>
      <c r="Q69" s="36">
        <v>0</v>
      </c>
      <c r="R69" s="38">
        <v>0</v>
      </c>
      <c r="S69" s="38">
        <v>0.96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-39</v>
      </c>
      <c r="AA69" s="75">
        <f>STOA!K69</f>
        <v>148.32999999999998</v>
      </c>
      <c r="AB69" s="75">
        <f>-STOA!Q69</f>
        <v>0</v>
      </c>
      <c r="AC69">
        <f t="shared" si="3"/>
        <v>3.2353917054162951</v>
      </c>
      <c r="AD69">
        <f t="shared" si="4"/>
        <v>197.15094100011959</v>
      </c>
      <c r="AE69">
        <f>'IDT-1'!E69</f>
        <v>0</v>
      </c>
      <c r="AF69" s="24"/>
      <c r="AG69">
        <f t="shared" si="5"/>
        <v>197.15094100011959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-53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2.0300560049782201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80.758936700557683</v>
      </c>
      <c r="P70" s="36">
        <v>0</v>
      </c>
      <c r="Q70" s="36">
        <v>0</v>
      </c>
      <c r="R70" s="38">
        <v>0</v>
      </c>
      <c r="S70" s="38">
        <v>0.96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-37</v>
      </c>
      <c r="AA70" s="75">
        <f>STOA!K70</f>
        <v>141.57999999999998</v>
      </c>
      <c r="AB70" s="75">
        <f>-STOA!Q70</f>
        <v>0</v>
      </c>
      <c r="AC70">
        <f t="shared" si="3"/>
        <v>3.1532782322416284</v>
      </c>
      <c r="AD70">
        <f t="shared" si="4"/>
        <v>193.48305447329426</v>
      </c>
      <c r="AE70">
        <f>'IDT-1'!E70</f>
        <v>0</v>
      </c>
      <c r="AF70" s="24"/>
      <c r="AG70">
        <f t="shared" si="5"/>
        <v>193.48305447329426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-52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2.0300560049782201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80.758936700557683</v>
      </c>
      <c r="P71" s="36">
        <v>0</v>
      </c>
      <c r="Q71" s="36">
        <v>0</v>
      </c>
      <c r="R71" s="38">
        <v>0</v>
      </c>
      <c r="S71" s="38">
        <v>0.96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-5</v>
      </c>
      <c r="AA71" s="75">
        <f>STOA!K71</f>
        <v>106.85</v>
      </c>
      <c r="AB71" s="75">
        <f>-STOA!Q71</f>
        <v>0</v>
      </c>
      <c r="AC71">
        <f t="shared" si="3"/>
        <v>2.5819980273202892</v>
      </c>
      <c r="AD71">
        <f t="shared" si="4"/>
        <v>192.32433467821562</v>
      </c>
      <c r="AE71">
        <f>'IDT-1'!E71</f>
        <v>0</v>
      </c>
      <c r="AF71" s="24"/>
      <c r="AG71">
        <f t="shared" si="5"/>
        <v>192.32433467821562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-51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2.0300560049782201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80.758936700557683</v>
      </c>
      <c r="P72" s="36">
        <v>0</v>
      </c>
      <c r="Q72" s="36">
        <v>0</v>
      </c>
      <c r="R72" s="38">
        <v>0</v>
      </c>
      <c r="S72" s="38">
        <v>0.96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-2</v>
      </c>
      <c r="AA72" s="75">
        <f>STOA!K72</f>
        <v>106.85</v>
      </c>
      <c r="AB72" s="75">
        <f>-STOA!Q72</f>
        <v>0</v>
      </c>
      <c r="AC72">
        <f t="shared" si="3"/>
        <v>2.5565845541456218</v>
      </c>
      <c r="AD72">
        <f t="shared" si="4"/>
        <v>195.34974815139029</v>
      </c>
      <c r="AE72">
        <f>'IDT-1'!E72</f>
        <v>0</v>
      </c>
      <c r="AF72" s="24"/>
      <c r="AG72">
        <f t="shared" si="5"/>
        <v>195.34974815139029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-51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2.0300560049782201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82.309281048861891</v>
      </c>
      <c r="P73" s="36">
        <v>0</v>
      </c>
      <c r="Q73" s="36">
        <v>0</v>
      </c>
      <c r="R73" s="38">
        <v>0</v>
      </c>
      <c r="S73" s="38">
        <v>0.96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</v>
      </c>
      <c r="AA73" s="75">
        <f>STOA!K73</f>
        <v>106.85</v>
      </c>
      <c r="AB73" s="75">
        <f>-STOA!Q73</f>
        <v>0</v>
      </c>
      <c r="AC73">
        <f t="shared" si="3"/>
        <v>2.5696074466713772</v>
      </c>
      <c r="AD73">
        <f t="shared" si="4"/>
        <v>196.88706960716874</v>
      </c>
      <c r="AE73">
        <f>'IDT-1'!E73</f>
        <v>0</v>
      </c>
      <c r="AF73" s="24"/>
      <c r="AG73">
        <f t="shared" si="5"/>
        <v>196.88706960716874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-51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2.0300560049782201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82.309281048861891</v>
      </c>
      <c r="P74" s="36">
        <v>0</v>
      </c>
      <c r="Q74" s="36">
        <v>0</v>
      </c>
      <c r="R74" s="38">
        <v>0</v>
      </c>
      <c r="S74" s="38">
        <v>0.96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</v>
      </c>
      <c r="AA74" s="75">
        <f>STOA!K74</f>
        <v>106.85</v>
      </c>
      <c r="AB74" s="75">
        <f>-STOA!Q74</f>
        <v>0</v>
      </c>
      <c r="AC74">
        <f t="shared" si="3"/>
        <v>2.5696074466713772</v>
      </c>
      <c r="AD74">
        <f t="shared" si="4"/>
        <v>196.88706960716874</v>
      </c>
      <c r="AE74">
        <f>'IDT-1'!E74</f>
        <v>0</v>
      </c>
      <c r="AF74" s="24"/>
      <c r="AG74">
        <f t="shared" si="5"/>
        <v>196.88706960716874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-51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2.0489110143123832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82.692394980217955</v>
      </c>
      <c r="P75" s="36">
        <v>0</v>
      </c>
      <c r="Q75" s="36">
        <v>0</v>
      </c>
      <c r="R75" s="38">
        <v>0</v>
      </c>
      <c r="S75" s="38">
        <v>0.96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</v>
      </c>
      <c r="AA75" s="75">
        <f>STOA!K75</f>
        <v>106.85</v>
      </c>
      <c r="AB75" s="75">
        <f>-STOA!Q75</f>
        <v>0</v>
      </c>
      <c r="AC75">
        <f t="shared" si="3"/>
        <v>2.5645128280482861</v>
      </c>
      <c r="AD75">
        <f t="shared" si="4"/>
        <v>198.29413316648203</v>
      </c>
      <c r="AE75">
        <f>'IDT-1'!E75</f>
        <v>0</v>
      </c>
      <c r="AF75" s="24"/>
      <c r="AG75">
        <f t="shared" si="5"/>
        <v>198.29413316648203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-51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2.0489110143123832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86.819298251195477</v>
      </c>
      <c r="P76" s="36">
        <v>0</v>
      </c>
      <c r="Q76" s="36">
        <v>0</v>
      </c>
      <c r="R76" s="38">
        <v>0</v>
      </c>
      <c r="S76" s="38">
        <v>0.96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</v>
      </c>
      <c r="AA76" s="75">
        <f>STOA!K76</f>
        <v>106.85</v>
      </c>
      <c r="AB76" s="75">
        <f>-STOA!Q76</f>
        <v>0</v>
      </c>
      <c r="AC76">
        <f t="shared" si="3"/>
        <v>2.6754192350484991</v>
      </c>
      <c r="AD76">
        <f t="shared" si="4"/>
        <v>193.31013003045936</v>
      </c>
      <c r="AE76">
        <f>'IDT-1'!E76</f>
        <v>0</v>
      </c>
      <c r="AF76" s="24"/>
      <c r="AG76">
        <f t="shared" si="5"/>
        <v>193.31013003045936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-58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2.0489110143123832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88.105535305373309</v>
      </c>
      <c r="P77" s="36">
        <v>0</v>
      </c>
      <c r="Q77" s="36">
        <v>0</v>
      </c>
      <c r="R77" s="38">
        <v>0</v>
      </c>
      <c r="S77" s="38">
        <v>0.96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</v>
      </c>
      <c r="AA77" s="75">
        <f>STOA!K77</f>
        <v>106.85</v>
      </c>
      <c r="AB77" s="75">
        <f>-STOA!Q77</f>
        <v>0</v>
      </c>
      <c r="AC77">
        <f t="shared" si="3"/>
        <v>2.7031659417533707</v>
      </c>
      <c r="AD77">
        <f t="shared" si="4"/>
        <v>192.56862037793232</v>
      </c>
      <c r="AE77">
        <f>'IDT-1'!E77</f>
        <v>0</v>
      </c>
      <c r="AF77" s="24"/>
      <c r="AG77">
        <f t="shared" si="5"/>
        <v>192.56862037793232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-59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2.0489110143123832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89.4877510553505</v>
      </c>
      <c r="P78" s="36">
        <v>0</v>
      </c>
      <c r="Q78" s="36">
        <v>0</v>
      </c>
      <c r="R78" s="38">
        <v>0</v>
      </c>
      <c r="S78" s="38">
        <v>0.96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</v>
      </c>
      <c r="AA78" s="75">
        <f>STOA!K78</f>
        <v>106.85</v>
      </c>
      <c r="AB78" s="75">
        <f>-STOA!Q78</f>
        <v>0</v>
      </c>
      <c r="AC78">
        <f t="shared" si="3"/>
        <v>2.714776554053179</v>
      </c>
      <c r="AD78">
        <f t="shared" si="4"/>
        <v>193.93922551560968</v>
      </c>
      <c r="AE78">
        <f>'IDT-1'!E78</f>
        <v>0</v>
      </c>
      <c r="AF78" s="24"/>
      <c r="AG78">
        <f t="shared" si="5"/>
        <v>193.93922551560968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2.0489110143123832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18.999306721155953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107.12753672939925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-38</v>
      </c>
      <c r="AA79" s="75">
        <f>STOA!K79</f>
        <v>106.85</v>
      </c>
      <c r="AB79" s="75">
        <f>-STOA!Q79</f>
        <v>0</v>
      </c>
      <c r="AC79">
        <f t="shared" si="3"/>
        <v>3.0910840846706797</v>
      </c>
      <c r="AD79">
        <f t="shared" si="4"/>
        <v>198.19201038019688</v>
      </c>
      <c r="AE79">
        <f>'IDT-1'!E79</f>
        <v>0</v>
      </c>
      <c r="AF79" s="24"/>
      <c r="AG79">
        <f t="shared" si="5"/>
        <v>198.19201038019688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2.0489110143123832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18.999306721155953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107.08743573059252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-36</v>
      </c>
      <c r="AA80" s="75">
        <f>STOA!K80</f>
        <v>106.85</v>
      </c>
      <c r="AB80" s="75">
        <f>-STOA!Q80</f>
        <v>0</v>
      </c>
      <c r="AC80">
        <f t="shared" si="3"/>
        <v>3.0738049208309257</v>
      </c>
      <c r="AD80">
        <f t="shared" si="4"/>
        <v>200.1691885452299</v>
      </c>
      <c r="AE80">
        <f>'IDT-1'!E80</f>
        <v>0</v>
      </c>
      <c r="AF80" s="24"/>
      <c r="AG80">
        <f t="shared" si="5"/>
        <v>200.1691885452299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2.0489110143123832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106.66256606071683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-35</v>
      </c>
      <c r="AA81" s="75">
        <f>STOA!K81</f>
        <v>106.85</v>
      </c>
      <c r="AB81" s="75">
        <f>-STOA!Q81</f>
        <v>0</v>
      </c>
      <c r="AC81">
        <f t="shared" si="3"/>
        <v>3.0617644472898915</v>
      </c>
      <c r="AD81">
        <f t="shared" si="4"/>
        <v>200.75631046922985</v>
      </c>
      <c r="AE81">
        <f>'IDT-1'!E81</f>
        <v>0</v>
      </c>
      <c r="AF81" s="24"/>
      <c r="AG81">
        <f t="shared" si="5"/>
        <v>200.75631046922985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2.0489110143123832</v>
      </c>
      <c r="F82">
        <f>GT_Spot!S82</f>
        <v>0</v>
      </c>
      <c r="G82">
        <f>PPCL_NG!S82</f>
        <v>41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102.01718225168361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106.85</v>
      </c>
      <c r="AB82" s="75">
        <f>-STOA!Q82</f>
        <v>0</v>
      </c>
      <c r="AC82">
        <f t="shared" si="3"/>
        <v>2.9887874346695669</v>
      </c>
      <c r="AD82">
        <f t="shared" si="4"/>
        <v>202.18390367281697</v>
      </c>
      <c r="AE82">
        <f>'IDT-1'!E82</f>
        <v>0</v>
      </c>
      <c r="AF82" s="24"/>
      <c r="AG82">
        <f t="shared" si="5"/>
        <v>202.18390367281697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2.0489110143123832</v>
      </c>
      <c r="F83">
        <f>GT_Spot!S83</f>
        <v>0</v>
      </c>
      <c r="G83">
        <f>PPCL_NG!S83</f>
        <v>34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102.0376149485926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-40</v>
      </c>
      <c r="AA83" s="75">
        <f>STOA!K83</f>
        <v>106.85</v>
      </c>
      <c r="AB83" s="75">
        <f>-STOA!Q83</f>
        <v>0</v>
      </c>
      <c r="AC83">
        <f t="shared" si="3"/>
        <v>3.0005822729351621</v>
      </c>
      <c r="AD83">
        <f t="shared" si="4"/>
        <v>195.54237161622271</v>
      </c>
      <c r="AE83">
        <f>'IDT-1'!E83</f>
        <v>0</v>
      </c>
      <c r="AF83" s="24"/>
      <c r="AG83">
        <f t="shared" si="5"/>
        <v>195.54237161622271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2.0489110143123832</v>
      </c>
      <c r="F84">
        <f>GT_Spot!S84</f>
        <v>0</v>
      </c>
      <c r="G84">
        <f>PPCL_NG!S84</f>
        <v>34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102.0376149485926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-38</v>
      </c>
      <c r="AA84" s="75">
        <f>STOA!K84</f>
        <v>106.85</v>
      </c>
      <c r="AB84" s="75">
        <f>-STOA!Q84</f>
        <v>0</v>
      </c>
      <c r="AC84">
        <f t="shared" si="3"/>
        <v>2.9836399574853836</v>
      </c>
      <c r="AD84">
        <f t="shared" si="4"/>
        <v>197.55931393167248</v>
      </c>
      <c r="AE84">
        <f>'IDT-1'!E84</f>
        <v>0</v>
      </c>
      <c r="AF84" s="24"/>
      <c r="AG84">
        <f t="shared" si="5"/>
        <v>197.55931393167248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2.0489110143123832</v>
      </c>
      <c r="F85">
        <f>GT_Spot!S85</f>
        <v>0</v>
      </c>
      <c r="G85">
        <f>PPCL_NG!S85</f>
        <v>34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101.15900719108471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-39</v>
      </c>
      <c r="AA85" s="75">
        <f>STOA!K85</f>
        <v>106.85</v>
      </c>
      <c r="AB85" s="75">
        <f>-STOA!Q85</f>
        <v>0</v>
      </c>
      <c r="AC85">
        <f t="shared" si="3"/>
        <v>2.9932019677720954</v>
      </c>
      <c r="AD85">
        <f t="shared" si="4"/>
        <v>194.67114416387787</v>
      </c>
      <c r="AE85">
        <f>'IDT-1'!E85</f>
        <v>0</v>
      </c>
      <c r="AF85" s="24"/>
      <c r="AG85">
        <f t="shared" si="5"/>
        <v>194.67114416387787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2.0489110143123832</v>
      </c>
      <c r="F86">
        <f>GT_Spot!S86</f>
        <v>0</v>
      </c>
      <c r="G86">
        <f>PPCL_NG!S86</f>
        <v>34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100.22988481789038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-39</v>
      </c>
      <c r="AA86" s="75">
        <f>STOA!K86</f>
        <v>106.85</v>
      </c>
      <c r="AB86" s="75">
        <f>-STOA!Q86</f>
        <v>0</v>
      </c>
      <c r="AC86">
        <f t="shared" si="3"/>
        <v>2.9769261821123738</v>
      </c>
      <c r="AD86">
        <f t="shared" si="4"/>
        <v>194.75829757634327</v>
      </c>
      <c r="AE86">
        <f>'IDT-1'!E86</f>
        <v>0</v>
      </c>
      <c r="AF86" s="24"/>
      <c r="AG86">
        <f t="shared" si="5"/>
        <v>194.75829757634327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-39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2.0489110143123832</v>
      </c>
      <c r="F87">
        <f>GT_Spot!S87</f>
        <v>0</v>
      </c>
      <c r="G87">
        <f>PPCL_NG!S87</f>
        <v>34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101.12381726654023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-41</v>
      </c>
      <c r="AA87" s="75">
        <f>STOA!K87</f>
        <v>106.85</v>
      </c>
      <c r="AB87" s="75">
        <f>-STOA!Q87</f>
        <v>0</v>
      </c>
      <c r="AC87">
        <f t="shared" si="3"/>
        <v>3.001377530130811</v>
      </c>
      <c r="AD87">
        <f t="shared" si="4"/>
        <v>193.62777867697466</v>
      </c>
      <c r="AE87">
        <f>'IDT-1'!E87</f>
        <v>0</v>
      </c>
      <c r="AF87" s="24"/>
      <c r="AG87">
        <f t="shared" si="5"/>
        <v>193.62777867697466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-39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2.0489110143123832</v>
      </c>
      <c r="F88">
        <f>GT_Spot!S88</f>
        <v>0</v>
      </c>
      <c r="G88">
        <f>PPCL_NG!S88</f>
        <v>34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101.12381726654023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-41</v>
      </c>
      <c r="AA88" s="75">
        <f>STOA!K88</f>
        <v>106.85</v>
      </c>
      <c r="AB88" s="75">
        <f>-STOA!Q88</f>
        <v>0</v>
      </c>
      <c r="AC88">
        <f t="shared" si="3"/>
        <v>3.001377530130811</v>
      </c>
      <c r="AD88">
        <f t="shared" si="4"/>
        <v>193.62777867697466</v>
      </c>
      <c r="AE88">
        <f>'IDT-1'!E88</f>
        <v>0</v>
      </c>
      <c r="AF88" s="24"/>
      <c r="AG88">
        <f t="shared" si="5"/>
        <v>193.62777867697466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2.0489110143123832</v>
      </c>
      <c r="F89">
        <f>GT_Spot!S89</f>
        <v>0</v>
      </c>
      <c r="G89">
        <f>PPCL_NG!S89</f>
        <v>34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101.37922652518712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-41</v>
      </c>
      <c r="AA89" s="75">
        <f>STOA!K89</f>
        <v>106.85</v>
      </c>
      <c r="AB89" s="75">
        <f>-STOA!Q89</f>
        <v>0</v>
      </c>
      <c r="AC89">
        <f t="shared" si="3"/>
        <v>3.0035229679034456</v>
      </c>
      <c r="AD89">
        <f t="shared" si="4"/>
        <v>193.88104249784894</v>
      </c>
      <c r="AE89">
        <f>'IDT-1'!E89</f>
        <v>0</v>
      </c>
      <c r="AF89" s="24"/>
      <c r="AG89">
        <f t="shared" si="5"/>
        <v>193.88104249784894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2.0489110143123832</v>
      </c>
      <c r="F90">
        <f>GT_Spot!S90</f>
        <v>0</v>
      </c>
      <c r="G90">
        <f>PPCL_NG!S90</f>
        <v>34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103.18695665588933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-42</v>
      </c>
      <c r="AA90" s="75">
        <f>STOA!K90</f>
        <v>106.85</v>
      </c>
      <c r="AB90" s="75">
        <f>-STOA!Q90</f>
        <v>0</v>
      </c>
      <c r="AC90">
        <f t="shared" si="3"/>
        <v>3.0356502164511219</v>
      </c>
      <c r="AD90">
        <f t="shared" si="4"/>
        <v>193.65664538000345</v>
      </c>
      <c r="AE90">
        <f>'IDT-1'!E90</f>
        <v>0</v>
      </c>
      <c r="AF90" s="24"/>
      <c r="AG90">
        <f t="shared" si="5"/>
        <v>193.65664538000345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2.1107822410147992</v>
      </c>
      <c r="F91">
        <f>GT_Spot!S91</f>
        <v>0</v>
      </c>
      <c r="G91">
        <f>PPCL_NG!S91</f>
        <v>34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103.18695665588933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-43</v>
      </c>
      <c r="AA91" s="75">
        <f>STOA!K91</f>
        <v>106.85</v>
      </c>
      <c r="AB91" s="75">
        <f>-STOA!Q91</f>
        <v>0</v>
      </c>
      <c r="AC91">
        <f t="shared" si="3"/>
        <v>3.0446410924803113</v>
      </c>
      <c r="AD91">
        <f t="shared" si="4"/>
        <v>192.70952573067669</v>
      </c>
      <c r="AE91">
        <f>'IDT-1'!E91</f>
        <v>0</v>
      </c>
      <c r="AF91" s="24"/>
      <c r="AG91">
        <f t="shared" si="5"/>
        <v>192.70952573067669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2.1107822410147992</v>
      </c>
      <c r="F92">
        <f>GT_Spot!S92</f>
        <v>0</v>
      </c>
      <c r="G92">
        <f>PPCL_NG!S92</f>
        <v>34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103.18695665588933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-42</v>
      </c>
      <c r="AA92" s="75">
        <f>STOA!K92</f>
        <v>106.85</v>
      </c>
      <c r="AB92" s="75">
        <f>-STOA!Q92</f>
        <v>0</v>
      </c>
      <c r="AC92">
        <f t="shared" si="3"/>
        <v>3.0361699347554221</v>
      </c>
      <c r="AD92">
        <f t="shared" si="4"/>
        <v>193.71799688840156</v>
      </c>
      <c r="AE92">
        <f>'IDT-1'!E92</f>
        <v>0</v>
      </c>
      <c r="AF92" s="24"/>
      <c r="AG92">
        <f t="shared" si="5"/>
        <v>193.71799688840156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2.1107822410147992</v>
      </c>
      <c r="F93">
        <f>GT_Spot!S93</f>
        <v>0</v>
      </c>
      <c r="G93">
        <f>PPCL_NG!S93</f>
        <v>34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102.94687193091382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-44</v>
      </c>
      <c r="AA93" s="75">
        <f>STOA!K93</f>
        <v>106.85</v>
      </c>
      <c r="AB93" s="75">
        <f>-STOA!Q93</f>
        <v>0</v>
      </c>
      <c r="AC93">
        <f t="shared" si="3"/>
        <v>2.9663839612665148</v>
      </c>
      <c r="AD93">
        <f t="shared" si="4"/>
        <v>201.54769813691499</v>
      </c>
      <c r="AE93">
        <f>'IDT-1'!E93</f>
        <v>0</v>
      </c>
      <c r="AF93" s="24"/>
      <c r="AG93">
        <f t="shared" si="5"/>
        <v>201.54769813691499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2.1107822410147992</v>
      </c>
      <c r="F94">
        <f>GT_Spot!S94</f>
        <v>0</v>
      </c>
      <c r="G94">
        <f>PPCL_NG!S94</f>
        <v>34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101.25152186416001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-44</v>
      </c>
      <c r="AA94" s="75">
        <f>STOA!K94</f>
        <v>106.85</v>
      </c>
      <c r="AB94" s="75">
        <f>-STOA!Q94</f>
        <v>0</v>
      </c>
      <c r="AC94">
        <f t="shared" si="3"/>
        <v>2.9521430207057833</v>
      </c>
      <c r="AD94">
        <f t="shared" si="4"/>
        <v>199.8665890107219</v>
      </c>
      <c r="AE94">
        <f>'IDT-1'!E94</f>
        <v>0</v>
      </c>
      <c r="AF94" s="24"/>
      <c r="AG94">
        <f t="shared" si="5"/>
        <v>199.8665890107219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2.1107822410147992</v>
      </c>
      <c r="F95">
        <f>GT_Spot!S95</f>
        <v>0</v>
      </c>
      <c r="G95">
        <f>PPCL_NG!S95</f>
        <v>36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99.463656884091066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-46</v>
      </c>
      <c r="AA95" s="75">
        <f>STOA!K95</f>
        <v>106.85</v>
      </c>
      <c r="AB95" s="75">
        <f>-STOA!Q95</f>
        <v>0</v>
      </c>
      <c r="AC95">
        <f t="shared" si="3"/>
        <v>2.9708672703229828</v>
      </c>
      <c r="AD95">
        <f t="shared" si="4"/>
        <v>198.05999978103577</v>
      </c>
      <c r="AE95">
        <f>'IDT-1'!E95</f>
        <v>0</v>
      </c>
      <c r="AF95" s="24"/>
      <c r="AG95">
        <f t="shared" si="5"/>
        <v>198.05999978103577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2.1107822410147992</v>
      </c>
      <c r="F96">
        <f>GT_Spot!S96</f>
        <v>0</v>
      </c>
      <c r="G96">
        <f>PPCL_NG!S96</f>
        <v>36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99.463656884091066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-48</v>
      </c>
      <c r="AA96" s="75">
        <f>STOA!K96</f>
        <v>106.85</v>
      </c>
      <c r="AB96" s="75">
        <f>-STOA!Q96</f>
        <v>0</v>
      </c>
      <c r="AC96">
        <f t="shared" si="3"/>
        <v>2.9878095857727605</v>
      </c>
      <c r="AD96">
        <f t="shared" si="4"/>
        <v>196.04305746558597</v>
      </c>
      <c r="AE96">
        <f>'IDT-1'!E96</f>
        <v>0</v>
      </c>
      <c r="AF96" s="24"/>
      <c r="AG96">
        <f t="shared" si="5"/>
        <v>196.04305746558597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2.1107822410147992</v>
      </c>
      <c r="F97">
        <f>GT_Spot!S97</f>
        <v>0</v>
      </c>
      <c r="G97">
        <f>PPCL_NG!S97</f>
        <v>36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99.463656884091066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-49</v>
      </c>
      <c r="AA97" s="75">
        <f>STOA!K97</f>
        <v>106.85</v>
      </c>
      <c r="AB97" s="75">
        <f>-STOA!Q97</f>
        <v>0</v>
      </c>
      <c r="AC97">
        <f t="shared" si="3"/>
        <v>2.9962807434976497</v>
      </c>
      <c r="AD97">
        <f t="shared" si="4"/>
        <v>195.0345863078611</v>
      </c>
      <c r="AE97">
        <f>'IDT-1'!E97</f>
        <v>0</v>
      </c>
      <c r="AF97" s="24"/>
      <c r="AG97">
        <f t="shared" si="5"/>
        <v>195.0345863078611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2.1107822410147992</v>
      </c>
      <c r="F98">
        <f>GT_Spot!S98</f>
        <v>0</v>
      </c>
      <c r="G98">
        <f>PPCL_NG!S98</f>
        <v>36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99.591361545118176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-53</v>
      </c>
      <c r="AA98" s="75">
        <f>STOA!K98</f>
        <v>106.85</v>
      </c>
      <c r="AB98" s="75">
        <f>-STOA!Q98</f>
        <v>0</v>
      </c>
      <c r="AC98">
        <f t="shared" si="3"/>
        <v>3.0312380935498338</v>
      </c>
      <c r="AD98">
        <f t="shared" si="4"/>
        <v>191.12733361883602</v>
      </c>
      <c r="AE98">
        <f>'IDT-1'!E98</f>
        <v>0</v>
      </c>
      <c r="AF98" s="24"/>
      <c r="AG98">
        <f t="shared" si="5"/>
        <v>191.12733361883602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4.9878301694362769E-2</v>
      </c>
      <c r="F99">
        <f t="shared" si="6"/>
        <v>0</v>
      </c>
      <c r="G99">
        <f t="shared" si="6"/>
        <v>0.98198999999999959</v>
      </c>
      <c r="H99">
        <f t="shared" si="6"/>
        <v>0</v>
      </c>
      <c r="I99">
        <f t="shared" si="6"/>
        <v>0.47338857899873071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2.0806664467139981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5.558999999999998E-2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-1.0445</v>
      </c>
      <c r="AA99" s="75">
        <f t="shared" si="6"/>
        <v>2.9793999999999996</v>
      </c>
      <c r="AB99" s="75">
        <f t="shared" si="6"/>
        <v>0</v>
      </c>
      <c r="AC99">
        <f t="shared" si="6"/>
        <v>7.4458598374332538E-2</v>
      </c>
      <c r="AD99">
        <f t="shared" si="6"/>
        <v>4.3845808890327591</v>
      </c>
      <c r="AE99">
        <f t="shared" si="6"/>
        <v>0</v>
      </c>
      <c r="AG99">
        <f t="shared" si="6"/>
        <v>4.3845808890327591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-1.1487499999999999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45501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0.21335808382485058</v>
      </c>
      <c r="AD3">
        <f>SUM(B3:AB3,AI3:AV3)-AC3</f>
        <v>25.186413800085933</v>
      </c>
      <c r="AE3">
        <f>'IDT-1'!D3</f>
        <v>0</v>
      </c>
      <c r="AF3" s="24"/>
      <c r="AG3">
        <f>SUM(AD3:AF3)</f>
        <v>25.186413800085933</v>
      </c>
      <c r="AI3" s="34">
        <f>PXIL!L3</f>
        <v>0</v>
      </c>
      <c r="AJ3" s="34">
        <f>PXIL!R3</f>
        <v>0</v>
      </c>
      <c r="AK3" s="34">
        <f>RTM_IEX!L3</f>
        <v>3.81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0.22049808382485059</v>
      </c>
      <c r="AD4">
        <f t="shared" ref="AD4:AD67" si="1">SUM(B4:AB4,AI4:AV4)-AC4</f>
        <v>26.029273800085935</v>
      </c>
      <c r="AE4">
        <f>'IDT-1'!D4</f>
        <v>0</v>
      </c>
      <c r="AF4" s="24"/>
      <c r="AG4">
        <f t="shared" ref="AG4:AG67" si="2">SUM(AD4:AF4)</f>
        <v>26.029273800085935</v>
      </c>
      <c r="AI4" s="34">
        <f>PXIL!L4</f>
        <v>0</v>
      </c>
      <c r="AJ4" s="34">
        <f>PXIL!R4</f>
        <v>0</v>
      </c>
      <c r="AK4" s="34">
        <f>RTM_IEX!L4</f>
        <v>4.66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0.23209008382485058</v>
      </c>
      <c r="AD5">
        <f t="shared" si="1"/>
        <v>27.397681800085934</v>
      </c>
      <c r="AE5">
        <f>'IDT-1'!D5</f>
        <v>0</v>
      </c>
      <c r="AF5" s="24"/>
      <c r="AG5">
        <f t="shared" si="2"/>
        <v>27.397681800085934</v>
      </c>
      <c r="AI5" s="34">
        <f>PXIL!L5</f>
        <v>0</v>
      </c>
      <c r="AJ5" s="34">
        <f>PXIL!R5</f>
        <v>0</v>
      </c>
      <c r="AK5" s="34">
        <f>RTM_IEX!L5</f>
        <v>6.04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0.25309008382485054</v>
      </c>
      <c r="AD6">
        <f t="shared" si="1"/>
        <v>29.876681800085933</v>
      </c>
      <c r="AE6">
        <f>'IDT-1'!D6</f>
        <v>0</v>
      </c>
      <c r="AF6" s="24"/>
      <c r="AG6">
        <f t="shared" si="2"/>
        <v>29.876681800085933</v>
      </c>
      <c r="AI6" s="34">
        <f>PXIL!L6</f>
        <v>0</v>
      </c>
      <c r="AJ6" s="34">
        <f>PXIL!R6</f>
        <v>0</v>
      </c>
      <c r="AK6" s="34">
        <f>RTM_IEX!L6</f>
        <v>8.5399999999999991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0.27946608382485055</v>
      </c>
      <c r="AD7">
        <f t="shared" si="1"/>
        <v>32.990305800085935</v>
      </c>
      <c r="AE7">
        <f>'IDT-1'!D7</f>
        <v>0</v>
      </c>
      <c r="AF7" s="24"/>
      <c r="AG7">
        <f t="shared" si="2"/>
        <v>32.990305800085935</v>
      </c>
      <c r="AI7" s="34">
        <f>PXIL!L7</f>
        <v>0</v>
      </c>
      <c r="AJ7" s="34">
        <f>PXIL!R7</f>
        <v>0</v>
      </c>
      <c r="AK7" s="34">
        <f>RTM_IEX!L7</f>
        <v>11.68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0.29475408382485058</v>
      </c>
      <c r="AD8">
        <f t="shared" si="1"/>
        <v>34.795017800085937</v>
      </c>
      <c r="AE8">
        <f>'IDT-1'!D8</f>
        <v>0</v>
      </c>
      <c r="AF8" s="24"/>
      <c r="AG8">
        <f t="shared" si="2"/>
        <v>34.795017800085937</v>
      </c>
      <c r="AI8" s="34">
        <f>PXIL!L8</f>
        <v>0</v>
      </c>
      <c r="AJ8" s="34">
        <f>PXIL!R8</f>
        <v>0</v>
      </c>
      <c r="AK8" s="34">
        <f>RTM_IEX!L8</f>
        <v>13.5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0.28912608382485055</v>
      </c>
      <c r="AD9">
        <f t="shared" si="1"/>
        <v>34.130645800085937</v>
      </c>
      <c r="AE9">
        <f>'IDT-1'!D9</f>
        <v>0</v>
      </c>
      <c r="AF9" s="24"/>
      <c r="AG9">
        <f t="shared" si="2"/>
        <v>34.130645800085937</v>
      </c>
      <c r="AI9" s="34">
        <f>PXIL!L9</f>
        <v>0</v>
      </c>
      <c r="AJ9" s="34">
        <f>PXIL!R9</f>
        <v>0</v>
      </c>
      <c r="AK9" s="34">
        <f>RTM_IEX!L9</f>
        <v>12.83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0.28669008382485056</v>
      </c>
      <c r="AD10">
        <f t="shared" si="1"/>
        <v>33.843081800085933</v>
      </c>
      <c r="AE10">
        <f>'IDT-1'!D10</f>
        <v>0</v>
      </c>
      <c r="AF10" s="24"/>
      <c r="AG10">
        <f t="shared" si="2"/>
        <v>33.843081800085933</v>
      </c>
      <c r="AI10" s="34">
        <f>PXIL!L10</f>
        <v>0</v>
      </c>
      <c r="AJ10" s="34">
        <f>PXIL!R10</f>
        <v>0</v>
      </c>
      <c r="AK10" s="34">
        <f>RTM_IEX!L10</f>
        <v>12.54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0.28509408382485057</v>
      </c>
      <c r="AD11">
        <f t="shared" si="1"/>
        <v>33.654677800085935</v>
      </c>
      <c r="AE11">
        <f>'IDT-1'!D11</f>
        <v>0</v>
      </c>
      <c r="AF11" s="24"/>
      <c r="AG11">
        <f t="shared" si="2"/>
        <v>33.654677800085935</v>
      </c>
      <c r="AI11" s="34">
        <f>PXIL!L11</f>
        <v>0</v>
      </c>
      <c r="AJ11" s="34">
        <f>PXIL!R11</f>
        <v>0</v>
      </c>
      <c r="AK11" s="34">
        <f>RTM_IEX!L11</f>
        <v>12.35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0.28425408382485057</v>
      </c>
      <c r="AD12">
        <f t="shared" si="1"/>
        <v>33.555517800085937</v>
      </c>
      <c r="AE12">
        <f>'IDT-1'!D12</f>
        <v>0</v>
      </c>
      <c r="AF12" s="24"/>
      <c r="AG12">
        <f t="shared" si="2"/>
        <v>33.555517800085937</v>
      </c>
      <c r="AI12" s="34">
        <f>PXIL!L12</f>
        <v>0</v>
      </c>
      <c r="AJ12" s="34">
        <f>PXIL!R12</f>
        <v>0</v>
      </c>
      <c r="AK12" s="34">
        <f>RTM_IEX!L12</f>
        <v>12.25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5.8397869079763556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0.28341421002700135</v>
      </c>
      <c r="AD13">
        <f t="shared" si="1"/>
        <v>33.456372697949348</v>
      </c>
      <c r="AE13">
        <f>'IDT-1'!D13</f>
        <v>0</v>
      </c>
      <c r="AF13" s="24"/>
      <c r="AG13">
        <f t="shared" si="2"/>
        <v>33.456372697949348</v>
      </c>
      <c r="AI13" s="34">
        <f>PXIL!L13</f>
        <v>0</v>
      </c>
      <c r="AJ13" s="34">
        <f>PXIL!R13</f>
        <v>0</v>
      </c>
      <c r="AK13" s="34">
        <f>RTM_IEX!L13</f>
        <v>12.15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5.8397869079763556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0.28181821002700136</v>
      </c>
      <c r="AD14">
        <f t="shared" si="1"/>
        <v>33.267968697949357</v>
      </c>
      <c r="AE14">
        <f>'IDT-1'!D14</f>
        <v>0</v>
      </c>
      <c r="AF14" s="24"/>
      <c r="AG14">
        <f t="shared" si="2"/>
        <v>33.267968697949357</v>
      </c>
      <c r="AI14" s="34">
        <f>PXIL!L14</f>
        <v>0</v>
      </c>
      <c r="AJ14" s="34">
        <f>PXIL!R14</f>
        <v>0</v>
      </c>
      <c r="AK14" s="34">
        <f>RTM_IEX!L14</f>
        <v>11.96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5.8397869079763556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0.27938221002700137</v>
      </c>
      <c r="AD15">
        <f t="shared" si="1"/>
        <v>32.980404697949353</v>
      </c>
      <c r="AE15">
        <f>'IDT-1'!D15</f>
        <v>0</v>
      </c>
      <c r="AF15" s="24"/>
      <c r="AG15">
        <f t="shared" si="2"/>
        <v>32.980404697949353</v>
      </c>
      <c r="AI15" s="34">
        <f>PXIL!L15</f>
        <v>0</v>
      </c>
      <c r="AJ15" s="34">
        <f>PXIL!R15</f>
        <v>0</v>
      </c>
      <c r="AK15" s="34">
        <f>RTM_IEX!L15</f>
        <v>11.67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5.8397869079763556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0.27619021002700134</v>
      </c>
      <c r="AD16">
        <f t="shared" si="1"/>
        <v>32.603596697949349</v>
      </c>
      <c r="AE16">
        <f>'IDT-1'!D16</f>
        <v>0</v>
      </c>
      <c r="AF16" s="24"/>
      <c r="AG16">
        <f t="shared" si="2"/>
        <v>32.603596697949349</v>
      </c>
      <c r="AI16" s="34">
        <f>PXIL!L16</f>
        <v>0</v>
      </c>
      <c r="AJ16" s="34">
        <f>PXIL!R16</f>
        <v>0</v>
      </c>
      <c r="AK16" s="34">
        <f>RTM_IEX!L16</f>
        <v>11.29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5.8397869079763556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0.27535021002700133</v>
      </c>
      <c r="AD17">
        <f t="shared" si="1"/>
        <v>32.504436697949352</v>
      </c>
      <c r="AE17">
        <f>'IDT-1'!D17</f>
        <v>0</v>
      </c>
      <c r="AF17" s="24"/>
      <c r="AG17">
        <f t="shared" si="2"/>
        <v>32.504436697949352</v>
      </c>
      <c r="AI17" s="34">
        <f>PXIL!L17</f>
        <v>0</v>
      </c>
      <c r="AJ17" s="34">
        <f>PXIL!R17</f>
        <v>0</v>
      </c>
      <c r="AK17" s="34">
        <f>RTM_IEX!L17</f>
        <v>11.19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5.8397869079763556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0.27451021002700138</v>
      </c>
      <c r="AD18">
        <f t="shared" si="1"/>
        <v>32.405276697949347</v>
      </c>
      <c r="AE18">
        <f>'IDT-1'!D18</f>
        <v>0</v>
      </c>
      <c r="AF18" s="24"/>
      <c r="AG18">
        <f t="shared" si="2"/>
        <v>32.405276697949347</v>
      </c>
      <c r="AI18" s="34">
        <f>PXIL!L18</f>
        <v>0</v>
      </c>
      <c r="AJ18" s="34">
        <f>PXIL!R18</f>
        <v>0</v>
      </c>
      <c r="AK18" s="34">
        <f>RTM_IEX!L18</f>
        <v>11.09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5.8397869079763556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0.27375421002700134</v>
      </c>
      <c r="AD19">
        <f t="shared" si="1"/>
        <v>32.316032697949353</v>
      </c>
      <c r="AE19">
        <f>'IDT-1'!D19</f>
        <v>0</v>
      </c>
      <c r="AF19" s="24"/>
      <c r="AG19">
        <f t="shared" si="2"/>
        <v>32.316032697949353</v>
      </c>
      <c r="AI19" s="34">
        <f>PXIL!L19</f>
        <v>0</v>
      </c>
      <c r="AJ19" s="34">
        <f>PXIL!R19</f>
        <v>0</v>
      </c>
      <c r="AK19" s="34">
        <f>RTM_IEX!L19</f>
        <v>11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5.8397869079763556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0.27291421002700134</v>
      </c>
      <c r="AD20">
        <f t="shared" si="1"/>
        <v>32.216872697949348</v>
      </c>
      <c r="AE20">
        <f>'IDT-1'!D20</f>
        <v>0</v>
      </c>
      <c r="AF20" s="24"/>
      <c r="AG20">
        <f t="shared" si="2"/>
        <v>32.216872697949348</v>
      </c>
      <c r="AI20" s="34">
        <f>PXIL!L20</f>
        <v>0</v>
      </c>
      <c r="AJ20" s="34">
        <f>PXIL!R20</f>
        <v>0</v>
      </c>
      <c r="AK20" s="34">
        <f>RTM_IEX!L20</f>
        <v>10.9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5.8397869079763556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0.27207421002700138</v>
      </c>
      <c r="AD21">
        <f t="shared" si="1"/>
        <v>32.117712697949358</v>
      </c>
      <c r="AE21">
        <f>'IDT-1'!D21</f>
        <v>0</v>
      </c>
      <c r="AF21" s="24"/>
      <c r="AG21">
        <f t="shared" si="2"/>
        <v>32.117712697949358</v>
      </c>
      <c r="AI21" s="34">
        <f>PXIL!L21</f>
        <v>0</v>
      </c>
      <c r="AJ21" s="34">
        <f>PXIL!R21</f>
        <v>0</v>
      </c>
      <c r="AK21" s="34">
        <f>RTM_IEX!L21</f>
        <v>10.8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5.8397869079763556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0.27207421002700138</v>
      </c>
      <c r="AD22">
        <f t="shared" si="1"/>
        <v>32.117712697949358</v>
      </c>
      <c r="AE22">
        <f>'IDT-1'!D22</f>
        <v>0</v>
      </c>
      <c r="AF22" s="24"/>
      <c r="AG22">
        <f t="shared" si="2"/>
        <v>32.117712697949358</v>
      </c>
      <c r="AI22" s="34">
        <f>PXIL!L22</f>
        <v>0</v>
      </c>
      <c r="AJ22" s="34">
        <f>PXIL!R22</f>
        <v>0</v>
      </c>
      <c r="AK22" s="34">
        <f>RTM_IEX!L22</f>
        <v>10.8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0.27207421002700138</v>
      </c>
      <c r="AD23">
        <f t="shared" si="1"/>
        <v>32.117712697949358</v>
      </c>
      <c r="AE23">
        <f>'IDT-1'!D23</f>
        <v>0</v>
      </c>
      <c r="AF23" s="24"/>
      <c r="AG23">
        <f t="shared" si="2"/>
        <v>32.117712697949358</v>
      </c>
      <c r="AI23" s="34">
        <f>PXIL!L23</f>
        <v>0</v>
      </c>
      <c r="AJ23" s="34">
        <f>PXIL!R23</f>
        <v>0</v>
      </c>
      <c r="AK23" s="34">
        <f>RTM_IEX!L23</f>
        <v>10.8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5.8397869079763556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0.27207421002700138</v>
      </c>
      <c r="AD24">
        <f t="shared" si="1"/>
        <v>32.117712697949358</v>
      </c>
      <c r="AE24">
        <f>'IDT-1'!D24</f>
        <v>0</v>
      </c>
      <c r="AF24" s="24"/>
      <c r="AG24">
        <f t="shared" si="2"/>
        <v>32.117712697949358</v>
      </c>
      <c r="AI24" s="34">
        <f>PXIL!L24</f>
        <v>0</v>
      </c>
      <c r="AJ24" s="34">
        <f>PXIL!R24</f>
        <v>0</v>
      </c>
      <c r="AK24" s="34">
        <f>RTM_IEX!L24</f>
        <v>10.8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5.8397869079763556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0.27207421002700138</v>
      </c>
      <c r="AD25">
        <f t="shared" si="1"/>
        <v>32.117712697949358</v>
      </c>
      <c r="AE25">
        <f>'IDT-1'!D25</f>
        <v>0</v>
      </c>
      <c r="AF25" s="24"/>
      <c r="AG25">
        <f t="shared" si="2"/>
        <v>32.117712697949358</v>
      </c>
      <c r="AI25" s="34">
        <f>PXIL!L25</f>
        <v>0</v>
      </c>
      <c r="AJ25" s="34">
        <f>PXIL!R25</f>
        <v>0</v>
      </c>
      <c r="AK25" s="34">
        <f>RTM_IEX!L25</f>
        <v>10.8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5.8397869079763556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0.27207421002700138</v>
      </c>
      <c r="AD26">
        <f t="shared" si="1"/>
        <v>32.117712697949358</v>
      </c>
      <c r="AE26">
        <f>'IDT-1'!D26</f>
        <v>0</v>
      </c>
      <c r="AF26" s="24"/>
      <c r="AG26">
        <f t="shared" si="2"/>
        <v>32.117712697949358</v>
      </c>
      <c r="AI26" s="34">
        <f>PXIL!L26</f>
        <v>0</v>
      </c>
      <c r="AJ26" s="34">
        <f>PXIL!R26</f>
        <v>0</v>
      </c>
      <c r="AK26" s="34">
        <f>RTM_IEX!L26</f>
        <v>10.8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5.8397869079763556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0.27207421002700138</v>
      </c>
      <c r="AD27">
        <f t="shared" si="1"/>
        <v>32.117712697949358</v>
      </c>
      <c r="AE27">
        <f>'IDT-1'!D27</f>
        <v>0</v>
      </c>
      <c r="AF27" s="24"/>
      <c r="AG27">
        <f t="shared" si="2"/>
        <v>32.117712697949358</v>
      </c>
      <c r="AI27" s="34">
        <f>PXIL!L27</f>
        <v>0</v>
      </c>
      <c r="AJ27" s="34">
        <f>PXIL!R27</f>
        <v>0</v>
      </c>
      <c r="AK27" s="34">
        <f>RTM_IEX!L27</f>
        <v>10.8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5.8397869079763556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0.27291421002700134</v>
      </c>
      <c r="AD28">
        <f t="shared" si="1"/>
        <v>32.216872697949348</v>
      </c>
      <c r="AE28">
        <f>'IDT-1'!D28</f>
        <v>0</v>
      </c>
      <c r="AF28" s="24"/>
      <c r="AG28">
        <f t="shared" si="2"/>
        <v>32.216872697949348</v>
      </c>
      <c r="AI28" s="34">
        <f>PXIL!L28</f>
        <v>0</v>
      </c>
      <c r="AJ28" s="34">
        <f>PXIL!R28</f>
        <v>0</v>
      </c>
      <c r="AK28" s="34">
        <f>RTM_IEX!L28</f>
        <v>10.9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5.8397869079763556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6.94</v>
      </c>
      <c r="AB29" s="75">
        <f>-STOA!R29</f>
        <v>0</v>
      </c>
      <c r="AC29">
        <f t="shared" si="0"/>
        <v>0.26804221002700135</v>
      </c>
      <c r="AD29">
        <f t="shared" si="1"/>
        <v>31.641744697949353</v>
      </c>
      <c r="AE29">
        <f>'IDT-1'!D29</f>
        <v>0</v>
      </c>
      <c r="AF29" s="24"/>
      <c r="AG29">
        <f t="shared" si="2"/>
        <v>31.641744697949353</v>
      </c>
      <c r="AI29" s="34">
        <f>PXIL!L29</f>
        <v>0</v>
      </c>
      <c r="AJ29" s="34">
        <f>PXIL!R29</f>
        <v>0</v>
      </c>
      <c r="AK29" s="34">
        <f>RTM_IEX!L29</f>
        <v>10.130000000000001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5.8397869079763556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7.19</v>
      </c>
      <c r="AB30" s="75">
        <f>-STOA!R30</f>
        <v>0</v>
      </c>
      <c r="AC30">
        <f t="shared" si="0"/>
        <v>0.26611021002700136</v>
      </c>
      <c r="AD30">
        <f t="shared" si="1"/>
        <v>31.413676697949356</v>
      </c>
      <c r="AE30">
        <f>'IDT-1'!D30</f>
        <v>0</v>
      </c>
      <c r="AF30" s="24"/>
      <c r="AG30">
        <f t="shared" si="2"/>
        <v>31.413676697949356</v>
      </c>
      <c r="AI30" s="34">
        <f>PXIL!L30</f>
        <v>0</v>
      </c>
      <c r="AJ30" s="34">
        <f>PXIL!R30</f>
        <v>0</v>
      </c>
      <c r="AK30" s="34">
        <f>RTM_IEX!L30</f>
        <v>9.65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5.8397869079763556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7.32</v>
      </c>
      <c r="AB31" s="75">
        <f>-STOA!R31</f>
        <v>0</v>
      </c>
      <c r="AC31">
        <f t="shared" si="0"/>
        <v>0.26149021002700135</v>
      </c>
      <c r="AD31">
        <f t="shared" si="1"/>
        <v>30.868296697949351</v>
      </c>
      <c r="AE31">
        <f>'IDT-1'!D31</f>
        <v>0</v>
      </c>
      <c r="AF31" s="24"/>
      <c r="AG31">
        <f t="shared" si="2"/>
        <v>30.868296697949351</v>
      </c>
      <c r="AI31" s="34">
        <f>PXIL!L31</f>
        <v>0</v>
      </c>
      <c r="AJ31" s="34">
        <f>PXIL!R31</f>
        <v>0</v>
      </c>
      <c r="AK31" s="34">
        <f>RTM_IEX!L31</f>
        <v>8.9700000000000006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5.8397869079763556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7.34</v>
      </c>
      <c r="AB32" s="75">
        <f>-STOA!R32</f>
        <v>0</v>
      </c>
      <c r="AC32">
        <f t="shared" si="0"/>
        <v>0.25922221002700135</v>
      </c>
      <c r="AD32">
        <f t="shared" si="1"/>
        <v>30.600564697949356</v>
      </c>
      <c r="AE32">
        <f>'IDT-1'!D32</f>
        <v>0</v>
      </c>
      <c r="AF32" s="24"/>
      <c r="AG32">
        <f t="shared" si="2"/>
        <v>30.600564697949356</v>
      </c>
      <c r="AI32" s="34">
        <f>PXIL!L32</f>
        <v>0</v>
      </c>
      <c r="AJ32" s="34">
        <f>PXIL!R32</f>
        <v>0</v>
      </c>
      <c r="AK32" s="34">
        <f>RTM_IEX!L32</f>
        <v>8.68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5.8397869079763556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7.35</v>
      </c>
      <c r="AB33" s="75">
        <f>-STOA!R33</f>
        <v>0</v>
      </c>
      <c r="AC33">
        <f t="shared" si="0"/>
        <v>0.25283821002700135</v>
      </c>
      <c r="AD33">
        <f t="shared" si="1"/>
        <v>29.846948697949355</v>
      </c>
      <c r="AE33">
        <f>'IDT-1'!D33</f>
        <v>0</v>
      </c>
      <c r="AF33" s="24"/>
      <c r="AG33">
        <f t="shared" si="2"/>
        <v>29.846948697949355</v>
      </c>
      <c r="AI33" s="34">
        <f>PXIL!L33</f>
        <v>0</v>
      </c>
      <c r="AJ33" s="34">
        <f>PXIL!R33</f>
        <v>0</v>
      </c>
      <c r="AK33" s="34">
        <f>RTM_IEX!L33</f>
        <v>7.91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5.8397869079763556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7.63</v>
      </c>
      <c r="AB34" s="75">
        <f>-STOA!R34</f>
        <v>0</v>
      </c>
      <c r="AC34">
        <f t="shared" si="0"/>
        <v>0.24947821002700138</v>
      </c>
      <c r="AD34">
        <f t="shared" si="1"/>
        <v>29.450308697949357</v>
      </c>
      <c r="AE34">
        <f>'IDT-1'!D34</f>
        <v>0</v>
      </c>
      <c r="AF34" s="24"/>
      <c r="AG34">
        <f t="shared" si="2"/>
        <v>29.450308697949357</v>
      </c>
      <c r="AI34" s="34">
        <f>PXIL!L34</f>
        <v>0</v>
      </c>
      <c r="AJ34" s="34">
        <f>PXIL!R34</f>
        <v>0</v>
      </c>
      <c r="AK34" s="34">
        <f>RTM_IEX!L34</f>
        <v>7.23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5.8397869079763556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8.2200000000000006</v>
      </c>
      <c r="AB35" s="75">
        <f>-STOA!R35</f>
        <v>0</v>
      </c>
      <c r="AC35">
        <f t="shared" si="0"/>
        <v>0.24637021002700138</v>
      </c>
      <c r="AD35">
        <f t="shared" si="1"/>
        <v>29.083416697949353</v>
      </c>
      <c r="AE35">
        <f>'IDT-1'!D35</f>
        <v>0</v>
      </c>
      <c r="AF35" s="24"/>
      <c r="AG35">
        <f t="shared" si="2"/>
        <v>29.083416697949353</v>
      </c>
      <c r="AI35" s="34">
        <f>PXIL!L35</f>
        <v>0</v>
      </c>
      <c r="AJ35" s="34">
        <f>PXIL!R35</f>
        <v>0</v>
      </c>
      <c r="AK35" s="34">
        <f>RTM_IEX!L35</f>
        <v>6.27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5.8397869079763556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8.86</v>
      </c>
      <c r="AB36" s="75">
        <f>-STOA!R36</f>
        <v>0</v>
      </c>
      <c r="AC36">
        <f t="shared" si="0"/>
        <v>0.24124621002700136</v>
      </c>
      <c r="AD36">
        <f t="shared" si="1"/>
        <v>28.478540697949352</v>
      </c>
      <c r="AE36">
        <f>'IDT-1'!D36</f>
        <v>0</v>
      </c>
      <c r="AF36" s="24"/>
      <c r="AG36">
        <f t="shared" si="2"/>
        <v>28.478540697949352</v>
      </c>
      <c r="AI36" s="34">
        <f>PXIL!L36</f>
        <v>0</v>
      </c>
      <c r="AJ36" s="34">
        <f>PXIL!R36</f>
        <v>0</v>
      </c>
      <c r="AK36" s="34">
        <f>RTM_IEX!L36</f>
        <v>5.0199999999999996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5.8397869079763556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8.8000000000000007</v>
      </c>
      <c r="AB37" s="75">
        <f>-STOA!R37</f>
        <v>0</v>
      </c>
      <c r="AC37">
        <f t="shared" si="0"/>
        <v>0.24477421002700139</v>
      </c>
      <c r="AD37">
        <f t="shared" si="1"/>
        <v>28.895012697949358</v>
      </c>
      <c r="AE37">
        <f>'IDT-1'!D37</f>
        <v>0</v>
      </c>
      <c r="AF37" s="24"/>
      <c r="AG37">
        <f t="shared" si="2"/>
        <v>28.895012697949358</v>
      </c>
      <c r="AI37" s="34">
        <f>PXIL!L37</f>
        <v>0</v>
      </c>
      <c r="AJ37" s="34">
        <f>PXIL!R37</f>
        <v>0</v>
      </c>
      <c r="AK37" s="34">
        <f>RTM_IEX!L37</f>
        <v>5.5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5.8397869079763556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8.6999999999999993</v>
      </c>
      <c r="AB38" s="75">
        <f>-STOA!R38</f>
        <v>0</v>
      </c>
      <c r="AC38">
        <f t="shared" si="0"/>
        <v>0.2519982100270014</v>
      </c>
      <c r="AD38">
        <f t="shared" si="1"/>
        <v>29.747788697949357</v>
      </c>
      <c r="AE38">
        <f>'IDT-1'!D38</f>
        <v>0</v>
      </c>
      <c r="AF38" s="24"/>
      <c r="AG38">
        <f t="shared" si="2"/>
        <v>29.747788697949357</v>
      </c>
      <c r="AI38" s="34">
        <f>PXIL!L38</f>
        <v>0</v>
      </c>
      <c r="AJ38" s="34">
        <f>PXIL!R38</f>
        <v>0</v>
      </c>
      <c r="AK38" s="34">
        <f>RTM_IEX!L38</f>
        <v>6.46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5.8397869079763556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9.41</v>
      </c>
      <c r="AB39" s="75">
        <f>-STOA!R39</f>
        <v>0</v>
      </c>
      <c r="AC39">
        <f t="shared" si="0"/>
        <v>0.25720621002700139</v>
      </c>
      <c r="AD39">
        <f t="shared" si="1"/>
        <v>30.362580697949358</v>
      </c>
      <c r="AE39">
        <f>'IDT-1'!D39</f>
        <v>0</v>
      </c>
      <c r="AF39" s="24"/>
      <c r="AG39">
        <f t="shared" si="2"/>
        <v>30.362580697949358</v>
      </c>
      <c r="AI39" s="34">
        <f>PXIL!L39</f>
        <v>0</v>
      </c>
      <c r="AJ39" s="34">
        <f>PXIL!R39</f>
        <v>0</v>
      </c>
      <c r="AK39" s="34">
        <f>RTM_IEX!L39</f>
        <v>6.37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5.8397869079763556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8.83</v>
      </c>
      <c r="AB40" s="75">
        <f>-STOA!R40</f>
        <v>0</v>
      </c>
      <c r="AC40">
        <f t="shared" si="0"/>
        <v>0.26039821002700136</v>
      </c>
      <c r="AD40">
        <f t="shared" si="1"/>
        <v>30.739388697949355</v>
      </c>
      <c r="AE40">
        <f>'IDT-1'!D40</f>
        <v>0</v>
      </c>
      <c r="AF40" s="24"/>
      <c r="AG40">
        <f t="shared" si="2"/>
        <v>30.739388697949355</v>
      </c>
      <c r="AI40" s="34">
        <f>PXIL!L40</f>
        <v>0</v>
      </c>
      <c r="AJ40" s="34">
        <f>PXIL!R40</f>
        <v>0</v>
      </c>
      <c r="AK40" s="34">
        <f>RTM_IEX!L40</f>
        <v>7.33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5.8397869079763556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8.16</v>
      </c>
      <c r="AB41" s="75">
        <f>-STOA!R41</f>
        <v>0</v>
      </c>
      <c r="AC41">
        <f t="shared" si="0"/>
        <v>0.27182221002700135</v>
      </c>
      <c r="AD41">
        <f t="shared" si="1"/>
        <v>32.087964697949353</v>
      </c>
      <c r="AE41">
        <f>'IDT-1'!D41</f>
        <v>0</v>
      </c>
      <c r="AF41" s="24"/>
      <c r="AG41">
        <f t="shared" si="2"/>
        <v>32.087964697949353</v>
      </c>
      <c r="AI41" s="34">
        <f>PXIL!L41</f>
        <v>0</v>
      </c>
      <c r="AJ41" s="34">
        <f>PXIL!R41</f>
        <v>0</v>
      </c>
      <c r="AK41" s="34">
        <f>RTM_IEX!L41</f>
        <v>9.36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5.8397869079763556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7.87</v>
      </c>
      <c r="AB42" s="75">
        <f>-STOA!R42</f>
        <v>0</v>
      </c>
      <c r="AC42">
        <f t="shared" si="0"/>
        <v>0.27501421002700133</v>
      </c>
      <c r="AD42">
        <f t="shared" si="1"/>
        <v>32.46477269794935</v>
      </c>
      <c r="AE42">
        <f>'IDT-1'!D42</f>
        <v>0</v>
      </c>
      <c r="AF42" s="24"/>
      <c r="AG42">
        <f t="shared" si="2"/>
        <v>32.46477269794935</v>
      </c>
      <c r="AI42" s="34">
        <f>PXIL!L42</f>
        <v>0</v>
      </c>
      <c r="AJ42" s="34">
        <f>PXIL!R42</f>
        <v>0</v>
      </c>
      <c r="AK42" s="34">
        <f>RTM_IEX!L42</f>
        <v>10.029999999999999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8.0399999999999991</v>
      </c>
      <c r="AB43" s="75">
        <f>-STOA!R43</f>
        <v>0</v>
      </c>
      <c r="AC43">
        <f t="shared" si="0"/>
        <v>0.27803999999999995</v>
      </c>
      <c r="AD43">
        <f t="shared" si="1"/>
        <v>32.821960000000004</v>
      </c>
      <c r="AE43">
        <f>'IDT-1'!D43</f>
        <v>0</v>
      </c>
      <c r="AF43" s="24"/>
      <c r="AG43">
        <f t="shared" si="2"/>
        <v>32.821960000000004</v>
      </c>
      <c r="AI43" s="34">
        <f>PXIL!L43</f>
        <v>0</v>
      </c>
      <c r="AJ43" s="34">
        <f>PXIL!R43</f>
        <v>0</v>
      </c>
      <c r="AK43" s="34">
        <f>RTM_IEX!L43</f>
        <v>10.220000000000001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8.17</v>
      </c>
      <c r="AB44" s="75">
        <f>-STOA!R44</f>
        <v>0</v>
      </c>
      <c r="AC44">
        <f t="shared" si="0"/>
        <v>0.28156799999999998</v>
      </c>
      <c r="AD44">
        <f t="shared" si="1"/>
        <v>33.238431999999996</v>
      </c>
      <c r="AE44">
        <f>'IDT-1'!D44</f>
        <v>0</v>
      </c>
      <c r="AF44" s="24"/>
      <c r="AG44">
        <f t="shared" si="2"/>
        <v>33.238431999999996</v>
      </c>
      <c r="AI44" s="34">
        <f>PXIL!L44</f>
        <v>0</v>
      </c>
      <c r="AJ44" s="34">
        <f>PXIL!R44</f>
        <v>0</v>
      </c>
      <c r="AK44" s="34">
        <f>RTM_IEX!L44</f>
        <v>10.51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8.48</v>
      </c>
      <c r="AB45" s="75">
        <f>-STOA!R45</f>
        <v>0</v>
      </c>
      <c r="AC45">
        <f t="shared" si="0"/>
        <v>0.28585199999999999</v>
      </c>
      <c r="AD45">
        <f t="shared" si="1"/>
        <v>33.744148000000003</v>
      </c>
      <c r="AE45">
        <f>'IDT-1'!D45</f>
        <v>0</v>
      </c>
      <c r="AF45" s="24"/>
      <c r="AG45">
        <f t="shared" si="2"/>
        <v>33.744148000000003</v>
      </c>
      <c r="AI45" s="34">
        <f>PXIL!L45</f>
        <v>0</v>
      </c>
      <c r="AJ45" s="34">
        <f>PXIL!R45</f>
        <v>0</v>
      </c>
      <c r="AK45" s="34">
        <f>RTM_IEX!L45</f>
        <v>10.71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9.16</v>
      </c>
      <c r="AB46" s="75">
        <f>-STOA!R46</f>
        <v>0</v>
      </c>
      <c r="AC46">
        <f t="shared" si="0"/>
        <v>0.29156399999999999</v>
      </c>
      <c r="AD46">
        <f t="shared" si="1"/>
        <v>34.418436</v>
      </c>
      <c r="AE46">
        <f>'IDT-1'!D46</f>
        <v>0</v>
      </c>
      <c r="AF46" s="24"/>
      <c r="AG46">
        <f t="shared" si="2"/>
        <v>34.418436</v>
      </c>
      <c r="AI46" s="34">
        <f>PXIL!L46</f>
        <v>0</v>
      </c>
      <c r="AJ46" s="34">
        <f>PXIL!R46</f>
        <v>0</v>
      </c>
      <c r="AK46" s="34">
        <f>RTM_IEX!L46</f>
        <v>10.71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9.4700000000000006</v>
      </c>
      <c r="AB47" s="75">
        <f>-STOA!R47</f>
        <v>0</v>
      </c>
      <c r="AC47">
        <f t="shared" si="0"/>
        <v>0.29735999999999996</v>
      </c>
      <c r="AD47">
        <f t="shared" si="1"/>
        <v>35.102640000000008</v>
      </c>
      <c r="AE47">
        <f>'IDT-1'!D47</f>
        <v>0</v>
      </c>
      <c r="AF47" s="24"/>
      <c r="AG47">
        <f t="shared" si="2"/>
        <v>35.102640000000008</v>
      </c>
      <c r="AI47" s="34">
        <f>PXIL!L47</f>
        <v>0</v>
      </c>
      <c r="AJ47" s="34">
        <f>PXIL!R47</f>
        <v>0</v>
      </c>
      <c r="AK47" s="34">
        <f>RTM_IEX!L47</f>
        <v>11.09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10.8</v>
      </c>
      <c r="AB48" s="75">
        <f>-STOA!R48</f>
        <v>0</v>
      </c>
      <c r="AC48">
        <f t="shared" si="0"/>
        <v>0.30122399999999999</v>
      </c>
      <c r="AD48">
        <f t="shared" si="1"/>
        <v>35.558776000000002</v>
      </c>
      <c r="AE48">
        <f>'IDT-1'!D48</f>
        <v>0</v>
      </c>
      <c r="AF48" s="24"/>
      <c r="AG48">
        <f t="shared" si="2"/>
        <v>35.558776000000002</v>
      </c>
      <c r="AI48" s="34">
        <f>PXIL!L48</f>
        <v>0</v>
      </c>
      <c r="AJ48" s="34">
        <f>PXIL!R48</f>
        <v>0</v>
      </c>
      <c r="AK48" s="34">
        <f>RTM_IEX!L48</f>
        <v>10.220000000000001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12.870000000000001</v>
      </c>
      <c r="AB49" s="75">
        <f>-STOA!R49</f>
        <v>0</v>
      </c>
      <c r="AC49">
        <f t="shared" si="0"/>
        <v>0.26518799999999998</v>
      </c>
      <c r="AD49">
        <f t="shared" si="1"/>
        <v>31.304812000000002</v>
      </c>
      <c r="AE49">
        <f>'IDT-1'!D49</f>
        <v>0</v>
      </c>
      <c r="AF49" s="24"/>
      <c r="AG49">
        <f t="shared" si="2"/>
        <v>31.304812000000002</v>
      </c>
      <c r="AI49" s="34">
        <f>PXIL!L49</f>
        <v>0</v>
      </c>
      <c r="AJ49" s="34">
        <f>PXIL!R49</f>
        <v>0</v>
      </c>
      <c r="AK49" s="34">
        <f>RTM_IEX!L49</f>
        <v>3.86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13.1</v>
      </c>
      <c r="AB50" s="75">
        <f>-STOA!R50</f>
        <v>0</v>
      </c>
      <c r="AC50">
        <f t="shared" si="0"/>
        <v>0.26552399999999998</v>
      </c>
      <c r="AD50">
        <f t="shared" si="1"/>
        <v>31.344476</v>
      </c>
      <c r="AE50">
        <f>'IDT-1'!D50</f>
        <v>0</v>
      </c>
      <c r="AF50" s="24"/>
      <c r="AG50">
        <f t="shared" si="2"/>
        <v>31.344476</v>
      </c>
      <c r="AI50" s="34">
        <f>PXIL!L50</f>
        <v>0</v>
      </c>
      <c r="AJ50" s="34">
        <f>PXIL!R50</f>
        <v>0</v>
      </c>
      <c r="AK50" s="34">
        <f>RTM_IEX!L50</f>
        <v>3.67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12.530000000000001</v>
      </c>
      <c r="AB51" s="75">
        <f>-STOA!R51</f>
        <v>0</v>
      </c>
      <c r="AC51">
        <f t="shared" si="0"/>
        <v>0.26233200000000001</v>
      </c>
      <c r="AD51">
        <f t="shared" si="1"/>
        <v>30.967668</v>
      </c>
      <c r="AE51">
        <f>'IDT-1'!D51</f>
        <v>0</v>
      </c>
      <c r="AF51" s="24"/>
      <c r="AG51">
        <f t="shared" si="2"/>
        <v>30.967668</v>
      </c>
      <c r="AI51" s="34">
        <f>PXIL!L51</f>
        <v>0</v>
      </c>
      <c r="AJ51" s="34">
        <f>PXIL!R51</f>
        <v>0</v>
      </c>
      <c r="AK51" s="34">
        <f>RTM_IEX!L51</f>
        <v>3.86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11.35</v>
      </c>
      <c r="AB52" s="75">
        <f>-STOA!R52</f>
        <v>0</v>
      </c>
      <c r="AC52">
        <f t="shared" si="0"/>
        <v>0.26216399999999995</v>
      </c>
      <c r="AD52">
        <f t="shared" si="1"/>
        <v>30.947835999999999</v>
      </c>
      <c r="AE52">
        <f>'IDT-1'!D52</f>
        <v>0</v>
      </c>
      <c r="AF52" s="24"/>
      <c r="AG52">
        <f t="shared" si="2"/>
        <v>30.947835999999999</v>
      </c>
      <c r="AI52" s="34">
        <f>PXIL!L52</f>
        <v>0</v>
      </c>
      <c r="AJ52" s="34">
        <f>PXIL!R52</f>
        <v>0</v>
      </c>
      <c r="AK52" s="34">
        <f>RTM_IEX!L52</f>
        <v>5.0199999999999996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9.75</v>
      </c>
      <c r="AB53" s="75">
        <f>-STOA!R53</f>
        <v>0</v>
      </c>
      <c r="AC53">
        <f t="shared" si="0"/>
        <v>0.31995599999999996</v>
      </c>
      <c r="AD53">
        <f t="shared" si="1"/>
        <v>37.770044000000006</v>
      </c>
      <c r="AE53">
        <f>'IDT-1'!D53</f>
        <v>0</v>
      </c>
      <c r="AF53" s="24"/>
      <c r="AG53">
        <f t="shared" si="2"/>
        <v>37.770044000000006</v>
      </c>
      <c r="AI53" s="34">
        <f>PXIL!L53</f>
        <v>0</v>
      </c>
      <c r="AJ53" s="34">
        <f>PXIL!R53</f>
        <v>0</v>
      </c>
      <c r="AK53" s="34">
        <f>RTM_IEX!L53</f>
        <v>13.5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9.68</v>
      </c>
      <c r="AB54" s="75">
        <f>-STOA!R54</f>
        <v>0</v>
      </c>
      <c r="AC54">
        <f t="shared" si="0"/>
        <v>0.31936799999999999</v>
      </c>
      <c r="AD54">
        <f t="shared" si="1"/>
        <v>37.700631999999999</v>
      </c>
      <c r="AE54">
        <f>'IDT-1'!D54</f>
        <v>0</v>
      </c>
      <c r="AF54" s="24"/>
      <c r="AG54">
        <f t="shared" si="2"/>
        <v>37.700631999999999</v>
      </c>
      <c r="AI54" s="34">
        <f>PXIL!L54</f>
        <v>0</v>
      </c>
      <c r="AJ54" s="34">
        <f>PXIL!R54</f>
        <v>0</v>
      </c>
      <c r="AK54" s="34">
        <f>RTM_IEX!L54</f>
        <v>13.5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10.67</v>
      </c>
      <c r="AB55" s="75">
        <f>-STOA!R55</f>
        <v>0</v>
      </c>
      <c r="AC55">
        <f t="shared" si="0"/>
        <v>0.32121599999999995</v>
      </c>
      <c r="AD55">
        <f t="shared" si="1"/>
        <v>37.918783999999995</v>
      </c>
      <c r="AE55">
        <f>'IDT-1'!D55</f>
        <v>0</v>
      </c>
      <c r="AF55" s="24"/>
      <c r="AG55">
        <f t="shared" si="2"/>
        <v>37.918783999999995</v>
      </c>
      <c r="AI55" s="34">
        <f>PXIL!L55</f>
        <v>0</v>
      </c>
      <c r="AJ55" s="34">
        <f>PXIL!R55</f>
        <v>0</v>
      </c>
      <c r="AK55" s="34">
        <f>RTM_IEX!L55</f>
        <v>12.73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9.48</v>
      </c>
      <c r="AB56" s="75">
        <f>-STOA!R56</f>
        <v>0</v>
      </c>
      <c r="AC56">
        <f t="shared" si="0"/>
        <v>0.32264399999999999</v>
      </c>
      <c r="AD56">
        <f t="shared" si="1"/>
        <v>38.087356</v>
      </c>
      <c r="AE56">
        <f>'IDT-1'!D56</f>
        <v>0</v>
      </c>
      <c r="AF56" s="24"/>
      <c r="AG56">
        <f t="shared" si="2"/>
        <v>38.087356</v>
      </c>
      <c r="AI56" s="34">
        <f>PXIL!L56</f>
        <v>0</v>
      </c>
      <c r="AJ56" s="34">
        <f>PXIL!R56</f>
        <v>0</v>
      </c>
      <c r="AK56" s="34">
        <f>RTM_IEX!L56</f>
        <v>14.09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10.35</v>
      </c>
      <c r="AB57" s="75">
        <f>-STOA!R57</f>
        <v>0</v>
      </c>
      <c r="AC57">
        <f t="shared" si="0"/>
        <v>0.32339999999999997</v>
      </c>
      <c r="AD57">
        <f t="shared" si="1"/>
        <v>38.176600000000001</v>
      </c>
      <c r="AE57">
        <f>'IDT-1'!D57</f>
        <v>0</v>
      </c>
      <c r="AF57" s="24"/>
      <c r="AG57">
        <f t="shared" si="2"/>
        <v>38.176600000000001</v>
      </c>
      <c r="AI57" s="34">
        <f>PXIL!L57</f>
        <v>0</v>
      </c>
      <c r="AJ57" s="34">
        <f>PXIL!R57</f>
        <v>0</v>
      </c>
      <c r="AK57" s="34">
        <f>RTM_IEX!L57</f>
        <v>13.31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11.71</v>
      </c>
      <c r="AB58" s="75">
        <f>-STOA!R58</f>
        <v>0</v>
      </c>
      <c r="AC58">
        <f t="shared" si="0"/>
        <v>0.321048</v>
      </c>
      <c r="AD58">
        <f t="shared" si="1"/>
        <v>37.898952000000001</v>
      </c>
      <c r="AE58">
        <f>'IDT-1'!D58</f>
        <v>0</v>
      </c>
      <c r="AF58" s="24"/>
      <c r="AG58">
        <f t="shared" si="2"/>
        <v>37.898952000000001</v>
      </c>
      <c r="AI58" s="34">
        <f>PXIL!L58</f>
        <v>0</v>
      </c>
      <c r="AJ58" s="34">
        <f>PXIL!R58</f>
        <v>0</v>
      </c>
      <c r="AK58" s="34">
        <f>RTM_IEX!L58</f>
        <v>11.67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12.43</v>
      </c>
      <c r="AB59" s="75">
        <f>-STOA!R59</f>
        <v>0</v>
      </c>
      <c r="AC59">
        <f t="shared" si="0"/>
        <v>0.32146799999999998</v>
      </c>
      <c r="AD59">
        <f t="shared" si="1"/>
        <v>37.948531999999993</v>
      </c>
      <c r="AE59">
        <f>'IDT-1'!D59</f>
        <v>0</v>
      </c>
      <c r="AF59" s="24"/>
      <c r="AG59">
        <f t="shared" si="2"/>
        <v>37.948531999999993</v>
      </c>
      <c r="AI59" s="34">
        <f>PXIL!L59</f>
        <v>0</v>
      </c>
      <c r="AJ59" s="34">
        <f>PXIL!R59</f>
        <v>0</v>
      </c>
      <c r="AK59" s="34">
        <f>RTM_IEX!L59</f>
        <v>11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12.280000000000001</v>
      </c>
      <c r="AB60" s="75">
        <f>-STOA!R60</f>
        <v>0</v>
      </c>
      <c r="AC60">
        <f t="shared" si="0"/>
        <v>0.32264399999999999</v>
      </c>
      <c r="AD60">
        <f t="shared" si="1"/>
        <v>38.087356</v>
      </c>
      <c r="AE60">
        <f>'IDT-1'!D60</f>
        <v>0</v>
      </c>
      <c r="AF60" s="24"/>
      <c r="AG60">
        <f t="shared" si="2"/>
        <v>38.087356</v>
      </c>
      <c r="AI60" s="34">
        <f>PXIL!L60</f>
        <v>0</v>
      </c>
      <c r="AJ60" s="34">
        <f>PXIL!R60</f>
        <v>0</v>
      </c>
      <c r="AK60" s="34">
        <f>RTM_IEX!L60</f>
        <v>11.29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12.75</v>
      </c>
      <c r="AB61" s="75">
        <f>-STOA!R61</f>
        <v>0</v>
      </c>
      <c r="AC61">
        <f t="shared" si="0"/>
        <v>0.324156</v>
      </c>
      <c r="AD61">
        <f t="shared" si="1"/>
        <v>38.265844000000001</v>
      </c>
      <c r="AE61">
        <f>'IDT-1'!D61</f>
        <v>0</v>
      </c>
      <c r="AF61" s="24"/>
      <c r="AG61">
        <f t="shared" si="2"/>
        <v>38.265844000000001</v>
      </c>
      <c r="AI61" s="34">
        <f>PXIL!L61</f>
        <v>0</v>
      </c>
      <c r="AJ61" s="34">
        <f>PXIL!R61</f>
        <v>0</v>
      </c>
      <c r="AK61" s="34">
        <f>RTM_IEX!L61</f>
        <v>11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14.33</v>
      </c>
      <c r="AB62" s="75">
        <f>-STOA!R62</f>
        <v>0</v>
      </c>
      <c r="AC62">
        <f t="shared" si="0"/>
        <v>0.32684400000000002</v>
      </c>
      <c r="AD62">
        <f t="shared" si="1"/>
        <v>38.583156000000002</v>
      </c>
      <c r="AE62">
        <f>'IDT-1'!D62</f>
        <v>0</v>
      </c>
      <c r="AF62" s="24"/>
      <c r="AG62">
        <f t="shared" si="2"/>
        <v>38.583156000000002</v>
      </c>
      <c r="AI62" s="34">
        <f>PXIL!L62</f>
        <v>0</v>
      </c>
      <c r="AJ62" s="34">
        <f>PXIL!R62</f>
        <v>0</v>
      </c>
      <c r="AK62" s="34">
        <f>RTM_IEX!L62</f>
        <v>9.74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11.379999999999999</v>
      </c>
      <c r="AB63" s="75">
        <f>-STOA!R63</f>
        <v>0</v>
      </c>
      <c r="AC63">
        <f t="shared" si="0"/>
        <v>0.32885999999999993</v>
      </c>
      <c r="AD63">
        <f t="shared" si="1"/>
        <v>38.82114</v>
      </c>
      <c r="AE63">
        <f>'IDT-1'!D63</f>
        <v>0</v>
      </c>
      <c r="AF63" s="24"/>
      <c r="AG63">
        <f t="shared" si="2"/>
        <v>38.82114</v>
      </c>
      <c r="AI63" s="34">
        <f>PXIL!L63</f>
        <v>0</v>
      </c>
      <c r="AJ63" s="34">
        <f>PXIL!R63</f>
        <v>0</v>
      </c>
      <c r="AK63" s="34">
        <f>RTM_IEX!L63</f>
        <v>12.93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</v>
      </c>
      <c r="AB64" s="75">
        <f>-STOA!R64</f>
        <v>0</v>
      </c>
      <c r="AC64">
        <f t="shared" si="0"/>
        <v>0.33020399999999994</v>
      </c>
      <c r="AD64">
        <f t="shared" si="1"/>
        <v>38.979795999999993</v>
      </c>
      <c r="AE64">
        <f>'IDT-1'!D64</f>
        <v>0</v>
      </c>
      <c r="AF64" s="24"/>
      <c r="AG64">
        <f t="shared" si="2"/>
        <v>38.979795999999993</v>
      </c>
      <c r="AI64" s="34">
        <f>PXIL!L64</f>
        <v>0</v>
      </c>
      <c r="AJ64" s="34">
        <f>PXIL!R64</f>
        <v>0</v>
      </c>
      <c r="AK64" s="34">
        <f>RTM_IEX!L64</f>
        <v>14.37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9.2799999999999994</v>
      </c>
      <c r="AB65" s="75">
        <f>-STOA!R65</f>
        <v>0</v>
      </c>
      <c r="AC65">
        <f t="shared" si="0"/>
        <v>0.33221999999999996</v>
      </c>
      <c r="AD65">
        <f t="shared" si="1"/>
        <v>39.217779999999998</v>
      </c>
      <c r="AE65">
        <f>'IDT-1'!D65</f>
        <v>0</v>
      </c>
      <c r="AF65" s="24"/>
      <c r="AG65">
        <f t="shared" si="2"/>
        <v>39.217779999999998</v>
      </c>
      <c r="AI65" s="34">
        <f>PXIL!L65</f>
        <v>0</v>
      </c>
      <c r="AJ65" s="34">
        <f>PXIL!R65</f>
        <v>0</v>
      </c>
      <c r="AK65" s="34">
        <f>RTM_IEX!L65</f>
        <v>15.43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9.0500000000000007</v>
      </c>
      <c r="AB66" s="75">
        <f>-STOA!R66</f>
        <v>0</v>
      </c>
      <c r="AC66">
        <f t="shared" si="0"/>
        <v>0.33028799999999997</v>
      </c>
      <c r="AD66">
        <f t="shared" si="1"/>
        <v>38.989711999999997</v>
      </c>
      <c r="AE66">
        <f>'IDT-1'!D66</f>
        <v>0</v>
      </c>
      <c r="AF66" s="24"/>
      <c r="AG66">
        <f t="shared" si="2"/>
        <v>38.989711999999997</v>
      </c>
      <c r="AI66" s="34">
        <f>PXIL!L66</f>
        <v>0</v>
      </c>
      <c r="AJ66" s="34">
        <f>PXIL!R66</f>
        <v>0</v>
      </c>
      <c r="AK66" s="34">
        <f>RTM_IEX!L66</f>
        <v>15.43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8.82</v>
      </c>
      <c r="AB67" s="75">
        <f>-STOA!R67</f>
        <v>0</v>
      </c>
      <c r="AC67">
        <f t="shared" si="0"/>
        <v>0.34053599999999995</v>
      </c>
      <c r="AD67">
        <f t="shared" si="1"/>
        <v>40.199463999999999</v>
      </c>
      <c r="AE67">
        <f>'IDT-1'!D67</f>
        <v>0</v>
      </c>
      <c r="AF67" s="24"/>
      <c r="AG67">
        <f t="shared" si="2"/>
        <v>40.199463999999999</v>
      </c>
      <c r="AI67" s="34">
        <f>PXIL!L67</f>
        <v>0</v>
      </c>
      <c r="AJ67" s="34">
        <f>PXIL!R67</f>
        <v>0</v>
      </c>
      <c r="AK67" s="34">
        <f>RTM_IEX!L67</f>
        <v>16.88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0.34213199999999999</v>
      </c>
      <c r="AD68">
        <f t="shared" ref="AD68:AD98" si="4">SUM(B68:AB68,AI68:AV68)-AC68</f>
        <v>40.387868000000005</v>
      </c>
      <c r="AE68">
        <f>'IDT-1'!D68</f>
        <v>0</v>
      </c>
      <c r="AF68" s="24"/>
      <c r="AG68">
        <f t="shared" ref="AG68:AG98" si="5">SUM(AD68:AF68)</f>
        <v>40.387868000000005</v>
      </c>
      <c r="AI68" s="34">
        <f>PXIL!L68</f>
        <v>0</v>
      </c>
      <c r="AJ68" s="34">
        <f>PXIL!R68</f>
        <v>0</v>
      </c>
      <c r="AK68" s="34">
        <f>RTM_IEX!L68</f>
        <v>16.88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8.07</v>
      </c>
      <c r="AB69" s="75">
        <f>-STOA!R69</f>
        <v>0</v>
      </c>
      <c r="AC69">
        <f t="shared" si="3"/>
        <v>0.33826799999999996</v>
      </c>
      <c r="AD69">
        <f t="shared" si="4"/>
        <v>39.931731999999997</v>
      </c>
      <c r="AE69">
        <f>'IDT-1'!D69</f>
        <v>0</v>
      </c>
      <c r="AF69" s="24"/>
      <c r="AG69">
        <f t="shared" si="5"/>
        <v>39.931731999999997</v>
      </c>
      <c r="AI69" s="34">
        <f>PXIL!L69</f>
        <v>0</v>
      </c>
      <c r="AJ69" s="34">
        <f>PXIL!R69</f>
        <v>0</v>
      </c>
      <c r="AK69" s="34">
        <f>RTM_IEX!L69</f>
        <v>17.36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7.47</v>
      </c>
      <c r="AB70" s="75">
        <f>-STOA!R70</f>
        <v>0</v>
      </c>
      <c r="AC70">
        <f t="shared" si="3"/>
        <v>0.33734399999999998</v>
      </c>
      <c r="AD70">
        <f t="shared" si="4"/>
        <v>39.822655999999995</v>
      </c>
      <c r="AE70">
        <f>'IDT-1'!D70</f>
        <v>0</v>
      </c>
      <c r="AF70" s="24"/>
      <c r="AG70">
        <f t="shared" si="5"/>
        <v>39.822655999999995</v>
      </c>
      <c r="AI70" s="34">
        <f>PXIL!L70</f>
        <v>0</v>
      </c>
      <c r="AJ70" s="34">
        <f>PXIL!R70</f>
        <v>0</v>
      </c>
      <c r="AK70" s="34">
        <f>RTM_IEX!L70</f>
        <v>17.850000000000001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7.7</v>
      </c>
      <c r="AB71" s="75">
        <f>-STOA!R71</f>
        <v>0</v>
      </c>
      <c r="AC71">
        <f t="shared" si="3"/>
        <v>0.33515999999999996</v>
      </c>
      <c r="AD71">
        <f t="shared" si="4"/>
        <v>39.564839999999997</v>
      </c>
      <c r="AE71">
        <f>'IDT-1'!D71</f>
        <v>0</v>
      </c>
      <c r="AF71" s="24"/>
      <c r="AG71">
        <f t="shared" si="5"/>
        <v>39.564839999999997</v>
      </c>
      <c r="AI71" s="34">
        <f>PXIL!L71</f>
        <v>0</v>
      </c>
      <c r="AJ71" s="34">
        <f>PXIL!R71</f>
        <v>0</v>
      </c>
      <c r="AK71" s="34">
        <f>RTM_IEX!L71</f>
        <v>17.36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7.77</v>
      </c>
      <c r="AB72" s="75">
        <f>-STOA!R72</f>
        <v>0</v>
      </c>
      <c r="AC72">
        <f t="shared" si="3"/>
        <v>0.33574799999999994</v>
      </c>
      <c r="AD72">
        <f t="shared" si="4"/>
        <v>39.634251999999996</v>
      </c>
      <c r="AE72">
        <f>'IDT-1'!D72</f>
        <v>0</v>
      </c>
      <c r="AF72" s="24"/>
      <c r="AG72">
        <f t="shared" si="5"/>
        <v>39.634251999999996</v>
      </c>
      <c r="AI72" s="34">
        <f>PXIL!L72</f>
        <v>0</v>
      </c>
      <c r="AJ72" s="34">
        <f>PXIL!R72</f>
        <v>0</v>
      </c>
      <c r="AK72" s="34">
        <f>RTM_IEX!L72</f>
        <v>17.36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7.52</v>
      </c>
      <c r="AB73" s="75">
        <f>-STOA!R73</f>
        <v>0</v>
      </c>
      <c r="AC73">
        <f t="shared" si="3"/>
        <v>0.34179599999999999</v>
      </c>
      <c r="AD73">
        <f t="shared" si="4"/>
        <v>40.348203999999996</v>
      </c>
      <c r="AE73">
        <f>'IDT-1'!D73</f>
        <v>0</v>
      </c>
      <c r="AF73" s="24"/>
      <c r="AG73">
        <f t="shared" si="5"/>
        <v>40.348203999999996</v>
      </c>
      <c r="AI73" s="34">
        <f>PXIL!L73</f>
        <v>0</v>
      </c>
      <c r="AJ73" s="34">
        <f>PXIL!R73</f>
        <v>0</v>
      </c>
      <c r="AK73" s="34">
        <f>RTM_IEX!L73</f>
        <v>18.329999999999998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7.28</v>
      </c>
      <c r="AB74" s="75">
        <f>-STOA!R74</f>
        <v>0</v>
      </c>
      <c r="AC74">
        <f t="shared" si="3"/>
        <v>0.33163199999999998</v>
      </c>
      <c r="AD74">
        <f t="shared" si="4"/>
        <v>39.148368000000005</v>
      </c>
      <c r="AE74">
        <f>'IDT-1'!D74</f>
        <v>0</v>
      </c>
      <c r="AF74" s="24"/>
      <c r="AG74">
        <f t="shared" si="5"/>
        <v>39.148368000000005</v>
      </c>
      <c r="AI74" s="34">
        <f>PXIL!L74</f>
        <v>0</v>
      </c>
      <c r="AJ74" s="34">
        <f>PXIL!R74</f>
        <v>0</v>
      </c>
      <c r="AK74" s="34">
        <f>RTM_IEX!L74</f>
        <v>17.36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7.16</v>
      </c>
      <c r="AB75" s="75">
        <f>-STOA!R75</f>
        <v>0</v>
      </c>
      <c r="AC75">
        <f t="shared" si="3"/>
        <v>0.33062399999999997</v>
      </c>
      <c r="AD75">
        <f t="shared" si="4"/>
        <v>39.029375999999999</v>
      </c>
      <c r="AE75">
        <f>'IDT-1'!D75</f>
        <v>0</v>
      </c>
      <c r="AF75" s="24"/>
      <c r="AG75">
        <f t="shared" si="5"/>
        <v>39.029375999999999</v>
      </c>
      <c r="AI75" s="34">
        <f>PXIL!L75</f>
        <v>0</v>
      </c>
      <c r="AJ75" s="34">
        <f>PXIL!R75</f>
        <v>0</v>
      </c>
      <c r="AK75" s="34">
        <f>RTM_IEX!L75</f>
        <v>17.36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7.05</v>
      </c>
      <c r="AB76" s="75">
        <f>-STOA!R76</f>
        <v>0</v>
      </c>
      <c r="AC76">
        <f t="shared" si="3"/>
        <v>0.32969999999999999</v>
      </c>
      <c r="AD76">
        <f t="shared" si="4"/>
        <v>38.920299999999997</v>
      </c>
      <c r="AE76">
        <f>'IDT-1'!D76</f>
        <v>0</v>
      </c>
      <c r="AF76" s="24"/>
      <c r="AG76">
        <f t="shared" si="5"/>
        <v>38.920299999999997</v>
      </c>
      <c r="AI76" s="34">
        <f>PXIL!L76</f>
        <v>0</v>
      </c>
      <c r="AJ76" s="34">
        <f>PXIL!R76</f>
        <v>0</v>
      </c>
      <c r="AK76" s="34">
        <f>RTM_IEX!L76</f>
        <v>17.36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6.93</v>
      </c>
      <c r="AB77" s="75">
        <f>-STOA!R77</f>
        <v>0</v>
      </c>
      <c r="AC77">
        <f t="shared" si="3"/>
        <v>0.32869199999999998</v>
      </c>
      <c r="AD77">
        <f t="shared" si="4"/>
        <v>38.801307999999999</v>
      </c>
      <c r="AE77">
        <f>'IDT-1'!D77</f>
        <v>0</v>
      </c>
      <c r="AF77" s="24"/>
      <c r="AG77">
        <f t="shared" si="5"/>
        <v>38.801307999999999</v>
      </c>
      <c r="AI77" s="34">
        <f>PXIL!L77</f>
        <v>0</v>
      </c>
      <c r="AJ77" s="34">
        <f>PXIL!R77</f>
        <v>0</v>
      </c>
      <c r="AK77" s="34">
        <f>RTM_IEX!L77</f>
        <v>17.36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0.32717999999999997</v>
      </c>
      <c r="AD78">
        <f t="shared" si="4"/>
        <v>38.622820000000004</v>
      </c>
      <c r="AE78">
        <f>'IDT-1'!D78</f>
        <v>0</v>
      </c>
      <c r="AF78" s="24"/>
      <c r="AG78">
        <f t="shared" si="5"/>
        <v>38.622820000000004</v>
      </c>
      <c r="AI78" s="34">
        <f>PXIL!L78</f>
        <v>0</v>
      </c>
      <c r="AJ78" s="34">
        <f>PXIL!R78</f>
        <v>0</v>
      </c>
      <c r="AK78" s="34">
        <f>RTM_IEX!L78</f>
        <v>17.36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5.8397869079763556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0.33532621002700136</v>
      </c>
      <c r="AD79">
        <f t="shared" si="4"/>
        <v>39.584460697949353</v>
      </c>
      <c r="AE79">
        <f>'IDT-1'!D79</f>
        <v>0</v>
      </c>
      <c r="AF79" s="24"/>
      <c r="AG79">
        <f t="shared" si="5"/>
        <v>39.584460697949353</v>
      </c>
      <c r="AI79" s="34">
        <f>PXIL!L79</f>
        <v>0</v>
      </c>
      <c r="AJ79" s="34">
        <f>PXIL!R79</f>
        <v>0</v>
      </c>
      <c r="AK79" s="34">
        <f>RTM_IEX!L79</f>
        <v>18.329999999999998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5.8397869079763556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0.33524221002700139</v>
      </c>
      <c r="AD80">
        <f t="shared" si="4"/>
        <v>39.574544697949349</v>
      </c>
      <c r="AE80">
        <f>'IDT-1'!D80</f>
        <v>0</v>
      </c>
      <c r="AF80" s="24"/>
      <c r="AG80">
        <f t="shared" si="5"/>
        <v>39.574544697949349</v>
      </c>
      <c r="AI80" s="34">
        <f>PXIL!L80</f>
        <v>0</v>
      </c>
      <c r="AJ80" s="34">
        <f>PXIL!R80</f>
        <v>0</v>
      </c>
      <c r="AK80" s="34">
        <f>RTM_IEX!L80</f>
        <v>18.32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0.33524208382485055</v>
      </c>
      <c r="AD81">
        <f t="shared" si="4"/>
        <v>39.574529800085934</v>
      </c>
      <c r="AE81">
        <f>'IDT-1'!D81</f>
        <v>0</v>
      </c>
      <c r="AF81" s="24"/>
      <c r="AG81">
        <f t="shared" si="5"/>
        <v>39.574529800085934</v>
      </c>
      <c r="AI81" s="34">
        <f>PXIL!L81</f>
        <v>0</v>
      </c>
      <c r="AJ81" s="34">
        <f>PXIL!R81</f>
        <v>0</v>
      </c>
      <c r="AK81" s="34">
        <f>RTM_IEX!L81</f>
        <v>18.32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0.34347408382485056</v>
      </c>
      <c r="AD82">
        <f t="shared" si="4"/>
        <v>40.546297800085931</v>
      </c>
      <c r="AE82">
        <f>'IDT-1'!D82</f>
        <v>0</v>
      </c>
      <c r="AF82" s="24"/>
      <c r="AG82">
        <f t="shared" si="5"/>
        <v>40.546297800085931</v>
      </c>
      <c r="AI82" s="34">
        <f>PXIL!L82</f>
        <v>0</v>
      </c>
      <c r="AJ82" s="34">
        <f>PXIL!R82</f>
        <v>0</v>
      </c>
      <c r="AK82" s="34">
        <f>RTM_IEX!L82</f>
        <v>19.3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0.4103380838248506</v>
      </c>
      <c r="AD83">
        <f t="shared" si="4"/>
        <v>48.439433800085936</v>
      </c>
      <c r="AE83">
        <f>'IDT-1'!D83</f>
        <v>0</v>
      </c>
      <c r="AF83" s="24"/>
      <c r="AG83">
        <f t="shared" si="5"/>
        <v>48.439433800085936</v>
      </c>
      <c r="AI83" s="34">
        <f>PXIL!L83</f>
        <v>0</v>
      </c>
      <c r="AJ83" s="34">
        <f>PXIL!R83</f>
        <v>0</v>
      </c>
      <c r="AK83" s="34">
        <f>RTM_IEX!L83</f>
        <v>20.260000000000002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0.39488208382485057</v>
      </c>
      <c r="AD84">
        <f t="shared" si="4"/>
        <v>46.614889800085933</v>
      </c>
      <c r="AE84">
        <f>'IDT-1'!D84</f>
        <v>0</v>
      </c>
      <c r="AF84" s="24"/>
      <c r="AG84">
        <f t="shared" si="5"/>
        <v>46.614889800085933</v>
      </c>
      <c r="AI84" s="34">
        <f>PXIL!L84</f>
        <v>0</v>
      </c>
      <c r="AJ84" s="34">
        <f>PXIL!R84</f>
        <v>0</v>
      </c>
      <c r="AK84" s="34">
        <f>RTM_IEX!L84</f>
        <v>18.420000000000002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0.33188208382485057</v>
      </c>
      <c r="AD85">
        <f t="shared" si="4"/>
        <v>39.177889800085936</v>
      </c>
      <c r="AE85">
        <f>'IDT-1'!D85</f>
        <v>0</v>
      </c>
      <c r="AF85" s="24"/>
      <c r="AG85">
        <f t="shared" si="5"/>
        <v>39.177889800085936</v>
      </c>
      <c r="AI85" s="34">
        <f>PXIL!L85</f>
        <v>0</v>
      </c>
      <c r="AJ85" s="34">
        <f>PXIL!R85</f>
        <v>0</v>
      </c>
      <c r="AK85" s="34">
        <f>RTM_IEX!L85</f>
        <v>10.92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0.29719008382485057</v>
      </c>
      <c r="AD86">
        <f t="shared" si="4"/>
        <v>35.082581800085933</v>
      </c>
      <c r="AE86">
        <f>'IDT-1'!D86</f>
        <v>0</v>
      </c>
      <c r="AF86" s="24"/>
      <c r="AG86">
        <f t="shared" si="5"/>
        <v>35.082581800085933</v>
      </c>
      <c r="AI86" s="34">
        <f>PXIL!L86</f>
        <v>0</v>
      </c>
      <c r="AJ86" s="34">
        <f>PXIL!R86</f>
        <v>0</v>
      </c>
      <c r="AK86" s="34">
        <f>RTM_IEX!L86</f>
        <v>6.79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0.26737008382485061</v>
      </c>
      <c r="AD87">
        <f t="shared" si="4"/>
        <v>31.562401800085937</v>
      </c>
      <c r="AE87">
        <f>'IDT-1'!D87</f>
        <v>0</v>
      </c>
      <c r="AF87" s="24"/>
      <c r="AG87">
        <f t="shared" si="5"/>
        <v>31.562401800085937</v>
      </c>
      <c r="AI87" s="34">
        <f>PXIL!L87</f>
        <v>0</v>
      </c>
      <c r="AJ87" s="34">
        <f>PXIL!R87</f>
        <v>0</v>
      </c>
      <c r="AK87" s="34">
        <f>RTM_IEX!L87</f>
        <v>3.24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0.26191008382485059</v>
      </c>
      <c r="AD88">
        <f t="shared" si="4"/>
        <v>30.917861800085934</v>
      </c>
      <c r="AE88">
        <f>'IDT-1'!D88</f>
        <v>0</v>
      </c>
      <c r="AF88" s="24"/>
      <c r="AG88">
        <f t="shared" si="5"/>
        <v>30.917861800085934</v>
      </c>
      <c r="AI88" s="34">
        <f>PXIL!L88</f>
        <v>0</v>
      </c>
      <c r="AJ88" s="34">
        <f>PXIL!R88</f>
        <v>0</v>
      </c>
      <c r="AK88" s="34">
        <f>RTM_IEX!L88</f>
        <v>2.59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0.25057008382485058</v>
      </c>
      <c r="AD89">
        <f t="shared" si="4"/>
        <v>29.579201800085933</v>
      </c>
      <c r="AE89">
        <f>'IDT-1'!D89</f>
        <v>0</v>
      </c>
      <c r="AF89" s="24"/>
      <c r="AG89">
        <f t="shared" si="5"/>
        <v>29.579201800085933</v>
      </c>
      <c r="AI89" s="34">
        <f>PXIL!L89</f>
        <v>0</v>
      </c>
      <c r="AJ89" s="34">
        <f>PXIL!R89</f>
        <v>0</v>
      </c>
      <c r="AK89" s="34">
        <f>RTM_IEX!L89</f>
        <v>1.24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0.25191408382485059</v>
      </c>
      <c r="AD90">
        <f t="shared" si="4"/>
        <v>29.737857800085933</v>
      </c>
      <c r="AE90">
        <f>'IDT-1'!D90</f>
        <v>0</v>
      </c>
      <c r="AF90" s="24"/>
      <c r="AG90">
        <f t="shared" si="5"/>
        <v>29.737857800085933</v>
      </c>
      <c r="AI90" s="34">
        <f>PXIL!L90</f>
        <v>0</v>
      </c>
      <c r="AJ90" s="34">
        <f>PXIL!R90</f>
        <v>0</v>
      </c>
      <c r="AK90" s="34">
        <f>RTM_IEX!L90</f>
        <v>1.4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0.24779808382485061</v>
      </c>
      <c r="AD91">
        <f t="shared" si="4"/>
        <v>29.251973800085935</v>
      </c>
      <c r="AE91">
        <f>'IDT-1'!D91</f>
        <v>0</v>
      </c>
      <c r="AF91" s="24"/>
      <c r="AG91">
        <f t="shared" si="5"/>
        <v>29.251973800085935</v>
      </c>
      <c r="AI91" s="34">
        <f>PXIL!L91</f>
        <v>0</v>
      </c>
      <c r="AJ91" s="34">
        <f>PXIL!R91</f>
        <v>0</v>
      </c>
      <c r="AK91" s="34">
        <f>RTM_IEX!L91</f>
        <v>0.91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0.24763008382485061</v>
      </c>
      <c r="AD92">
        <f t="shared" si="4"/>
        <v>29.232141800085934</v>
      </c>
      <c r="AE92">
        <f>'IDT-1'!D92</f>
        <v>0</v>
      </c>
      <c r="AF92" s="24"/>
      <c r="AG92">
        <f t="shared" si="5"/>
        <v>29.232141800085934</v>
      </c>
      <c r="AI92" s="34">
        <f>PXIL!L92</f>
        <v>0</v>
      </c>
      <c r="AJ92" s="34">
        <f>PXIL!R92</f>
        <v>0</v>
      </c>
      <c r="AK92" s="34">
        <f>RTM_IEX!L92</f>
        <v>0.89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0.24586608382485059</v>
      </c>
      <c r="AD93">
        <f t="shared" si="4"/>
        <v>29.023905800085934</v>
      </c>
      <c r="AE93">
        <f>'IDT-1'!D93</f>
        <v>0</v>
      </c>
      <c r="AF93" s="24"/>
      <c r="AG93">
        <f t="shared" si="5"/>
        <v>29.023905800085934</v>
      </c>
      <c r="AI93" s="34">
        <f>PXIL!L93</f>
        <v>0</v>
      </c>
      <c r="AJ93" s="34">
        <f>PXIL!R93</f>
        <v>0</v>
      </c>
      <c r="AK93" s="34">
        <f>RTM_IEX!L93</f>
        <v>0.68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0.2435980838248506</v>
      </c>
      <c r="AD94">
        <f t="shared" si="4"/>
        <v>28.756173800085936</v>
      </c>
      <c r="AE94">
        <f>'IDT-1'!D94</f>
        <v>0</v>
      </c>
      <c r="AF94" s="24"/>
      <c r="AG94">
        <f t="shared" si="5"/>
        <v>28.756173800085936</v>
      </c>
      <c r="AI94" s="34">
        <f>PXIL!L94</f>
        <v>0</v>
      </c>
      <c r="AJ94" s="34">
        <f>PXIL!R94</f>
        <v>0</v>
      </c>
      <c r="AK94" s="34">
        <f>RTM_IEX!L94</f>
        <v>0.41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0.2435980838248506</v>
      </c>
      <c r="AD95">
        <f t="shared" si="4"/>
        <v>28.756173800085936</v>
      </c>
      <c r="AE95">
        <f>'IDT-1'!D95</f>
        <v>0</v>
      </c>
      <c r="AF95" s="24"/>
      <c r="AG95">
        <f t="shared" si="5"/>
        <v>28.756173800085936</v>
      </c>
      <c r="AI95" s="34">
        <f>PXIL!L95</f>
        <v>0</v>
      </c>
      <c r="AJ95" s="34">
        <f>PXIL!R95</f>
        <v>0</v>
      </c>
      <c r="AK95" s="34">
        <f>RTM_IEX!L95</f>
        <v>0.41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0.24494208382485058</v>
      </c>
      <c r="AD96">
        <f t="shared" si="4"/>
        <v>28.914829800085936</v>
      </c>
      <c r="AE96">
        <f>'IDT-1'!D96</f>
        <v>0</v>
      </c>
      <c r="AF96" s="24"/>
      <c r="AG96">
        <f t="shared" si="5"/>
        <v>28.914829800085936</v>
      </c>
      <c r="AI96" s="34">
        <f>PXIL!L96</f>
        <v>0</v>
      </c>
      <c r="AJ96" s="34">
        <f>PXIL!R96</f>
        <v>0</v>
      </c>
      <c r="AK96" s="34">
        <f>RTM_IEX!L96</f>
        <v>0.56999999999999995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0.24628608382485059</v>
      </c>
      <c r="AD97">
        <f t="shared" si="4"/>
        <v>29.073485800085937</v>
      </c>
      <c r="AE97">
        <f>'IDT-1'!D97</f>
        <v>0</v>
      </c>
      <c r="AF97" s="24"/>
      <c r="AG97">
        <f t="shared" si="5"/>
        <v>29.073485800085937</v>
      </c>
      <c r="AI97" s="34">
        <f>PXIL!L97</f>
        <v>0</v>
      </c>
      <c r="AJ97" s="34">
        <f>PXIL!R97</f>
        <v>0</v>
      </c>
      <c r="AK97" s="34">
        <f>RTM_IEX!L97</f>
        <v>0.73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0.2475460838248506</v>
      </c>
      <c r="AD98">
        <f t="shared" si="4"/>
        <v>29.222225800085933</v>
      </c>
      <c r="AE98">
        <f>'IDT-1'!D98</f>
        <v>0</v>
      </c>
      <c r="AF98" s="24"/>
      <c r="AG98">
        <f t="shared" si="5"/>
        <v>29.222225800085933</v>
      </c>
      <c r="AI98" s="34">
        <f>PXIL!L98</f>
        <v>0</v>
      </c>
      <c r="AJ98" s="34">
        <f>PXIL!R98</f>
        <v>0</v>
      </c>
      <c r="AK98" s="34">
        <f>RTM_IEX!L98</f>
        <v>0.88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0.24399999999999999</v>
      </c>
      <c r="H99">
        <f t="shared" si="6"/>
        <v>0</v>
      </c>
      <c r="I99">
        <f t="shared" si="6"/>
        <v>0.14015669845118611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0.19296500000000003</v>
      </c>
      <c r="AB99" s="75">
        <f t="shared" si="6"/>
        <v>0</v>
      </c>
      <c r="AC99">
        <f t="shared" si="6"/>
        <v>6.9439372669899612E-3</v>
      </c>
      <c r="AD99">
        <f t="shared" si="6"/>
        <v>0.81971526118419669</v>
      </c>
      <c r="AE99">
        <f t="shared" ref="AE99:AT99" si="7">SUM(AE3:AE98)/4000</f>
        <v>0</v>
      </c>
      <c r="AG99">
        <f t="shared" si="7"/>
        <v>0.81971526118419669</v>
      </c>
      <c r="AI99">
        <f t="shared" si="7"/>
        <v>0</v>
      </c>
      <c r="AJ99">
        <f t="shared" si="7"/>
        <v>0</v>
      </c>
      <c r="AK99">
        <f t="shared" si="7"/>
        <v>0.24953749999999997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45501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14.468985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0.133299474</v>
      </c>
      <c r="AD3">
        <f>SUM(B3:AB3,AI3:AV3)-AC3</f>
        <v>15.735685526000001</v>
      </c>
      <c r="AE3">
        <v>0</v>
      </c>
      <c r="AF3" s="24"/>
      <c r="AG3">
        <f>SUM(AD3:AF3)</f>
        <v>15.735685526000001</v>
      </c>
      <c r="AI3" s="34">
        <f>PXIL!M3</f>
        <v>0</v>
      </c>
      <c r="AJ3" s="34">
        <f>PXIL!S3</f>
        <v>0</v>
      </c>
      <c r="AK3" s="34">
        <f>RTM_IEX!M3</f>
        <v>1.4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14.468984000000001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0.13413946560000001</v>
      </c>
      <c r="AD4">
        <f t="shared" ref="AD4:AD67" si="1">SUM(B4:AB4,AI4:AV4)-AC4</f>
        <v>15.8348445344</v>
      </c>
      <c r="AE4">
        <v>0</v>
      </c>
      <c r="AF4" s="24"/>
      <c r="AG4">
        <f t="shared" ref="AG4:AG67" si="2">SUM(AD4:AF4)</f>
        <v>15.8348445344</v>
      </c>
      <c r="AI4" s="34">
        <f>PXIL!M4</f>
        <v>0</v>
      </c>
      <c r="AJ4" s="34">
        <f>PXIL!S4</f>
        <v>0</v>
      </c>
      <c r="AK4" s="34">
        <f>RTM_IEX!M4</f>
        <v>1.5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14.468980999999999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0.12498344039999999</v>
      </c>
      <c r="AD5">
        <f t="shared" si="1"/>
        <v>14.7539975596</v>
      </c>
      <c r="AE5">
        <v>0</v>
      </c>
      <c r="AF5" s="24"/>
      <c r="AG5">
        <f t="shared" si="2"/>
        <v>14.7539975596</v>
      </c>
      <c r="AI5" s="34">
        <f>PXIL!M5</f>
        <v>0</v>
      </c>
      <c r="AJ5" s="34">
        <f>PXIL!S5</f>
        <v>0</v>
      </c>
      <c r="AK5" s="34">
        <f>RTM_IEX!M5</f>
        <v>0.41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12.568738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0.10557739919999999</v>
      </c>
      <c r="AD6">
        <f t="shared" si="1"/>
        <v>12.4631606008</v>
      </c>
      <c r="AE6">
        <v>0</v>
      </c>
      <c r="AF6" s="24"/>
      <c r="AG6">
        <f t="shared" si="2"/>
        <v>12.4631606008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11.469094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9.6340389599999993E-2</v>
      </c>
      <c r="AD7">
        <f t="shared" si="1"/>
        <v>11.3727536104</v>
      </c>
      <c r="AE7">
        <v>0</v>
      </c>
      <c r="AF7" s="24"/>
      <c r="AG7">
        <f t="shared" si="2"/>
        <v>11.3727536104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12.472277999999999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0.10476713519999999</v>
      </c>
      <c r="AD8">
        <f t="shared" si="1"/>
        <v>12.3675108648</v>
      </c>
      <c r="AE8">
        <v>0</v>
      </c>
      <c r="AF8" s="24"/>
      <c r="AG8">
        <f t="shared" si="2"/>
        <v>12.3675108648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12.867763999999999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0.10808921759999998</v>
      </c>
      <c r="AD9">
        <f t="shared" si="1"/>
        <v>12.759674782399999</v>
      </c>
      <c r="AE9">
        <v>0</v>
      </c>
      <c r="AF9" s="24"/>
      <c r="AG9">
        <f t="shared" si="2"/>
        <v>12.759674782399999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12.501215999999999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0.10501021439999998</v>
      </c>
      <c r="AD10">
        <f t="shared" si="1"/>
        <v>12.396205785599999</v>
      </c>
      <c r="AE10">
        <v>0</v>
      </c>
      <c r="AF10" s="24"/>
      <c r="AG10">
        <f t="shared" si="2"/>
        <v>12.396205785599999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13.533338000000001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0.1136800392</v>
      </c>
      <c r="AD11">
        <f t="shared" si="1"/>
        <v>13.4196579608</v>
      </c>
      <c r="AE11">
        <v>0</v>
      </c>
      <c r="AF11" s="24"/>
      <c r="AG11">
        <f t="shared" si="2"/>
        <v>13.4196579608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14.468978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0.13775141519999998</v>
      </c>
      <c r="AD12">
        <f t="shared" si="1"/>
        <v>16.261226584799999</v>
      </c>
      <c r="AE12">
        <v>0</v>
      </c>
      <c r="AF12" s="24"/>
      <c r="AG12">
        <f t="shared" si="2"/>
        <v>16.261226584799999</v>
      </c>
      <c r="AI12" s="34">
        <f>PXIL!M12</f>
        <v>0</v>
      </c>
      <c r="AJ12" s="34">
        <f>PXIL!S12</f>
        <v>0</v>
      </c>
      <c r="AK12" s="34">
        <f>RTM_IEX!M12</f>
        <v>1.93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14.208558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0.11935188719999999</v>
      </c>
      <c r="AD13">
        <f t="shared" si="1"/>
        <v>14.089206112799999</v>
      </c>
      <c r="AE13">
        <v>0</v>
      </c>
      <c r="AF13" s="24"/>
      <c r="AG13">
        <f t="shared" si="2"/>
        <v>14.089206112799999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14.468978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0.14421941519999998</v>
      </c>
      <c r="AD14">
        <f t="shared" si="1"/>
        <v>17.024758584800001</v>
      </c>
      <c r="AE14">
        <v>0</v>
      </c>
      <c r="AF14" s="24"/>
      <c r="AG14">
        <f t="shared" si="2"/>
        <v>17.024758584800001</v>
      </c>
      <c r="AI14" s="34">
        <f>PXIL!M14</f>
        <v>0</v>
      </c>
      <c r="AJ14" s="34">
        <f>PXIL!S14</f>
        <v>0</v>
      </c>
      <c r="AK14" s="34">
        <f>RTM_IEX!M14</f>
        <v>2.7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14.468978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0.15236741519999999</v>
      </c>
      <c r="AD15">
        <f t="shared" si="1"/>
        <v>17.986610584800001</v>
      </c>
      <c r="AE15">
        <v>0</v>
      </c>
      <c r="AF15" s="24"/>
      <c r="AG15">
        <f t="shared" si="2"/>
        <v>17.986610584800001</v>
      </c>
      <c r="AI15" s="34">
        <f>PXIL!M15</f>
        <v>0</v>
      </c>
      <c r="AJ15" s="34">
        <f>PXIL!S15</f>
        <v>0</v>
      </c>
      <c r="AK15" s="34">
        <f>RTM_IEX!M15</f>
        <v>3.67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14.468978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0.15715541519999998</v>
      </c>
      <c r="AD16">
        <f t="shared" si="1"/>
        <v>18.551822584800004</v>
      </c>
      <c r="AE16">
        <v>0</v>
      </c>
      <c r="AF16" s="24"/>
      <c r="AG16">
        <f t="shared" si="2"/>
        <v>18.551822584800004</v>
      </c>
      <c r="AI16" s="34">
        <f>PXIL!M16</f>
        <v>0</v>
      </c>
      <c r="AJ16" s="34">
        <f>PXIL!S16</f>
        <v>0</v>
      </c>
      <c r="AK16" s="34">
        <f>RTM_IEX!M16</f>
        <v>4.24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14.468978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0.15715541519999998</v>
      </c>
      <c r="AD17">
        <f t="shared" si="1"/>
        <v>18.551822584800004</v>
      </c>
      <c r="AE17">
        <v>0</v>
      </c>
      <c r="AF17" s="24"/>
      <c r="AG17">
        <f t="shared" si="2"/>
        <v>18.551822584800004</v>
      </c>
      <c r="AI17" s="34">
        <f>PXIL!M17</f>
        <v>0</v>
      </c>
      <c r="AJ17" s="34">
        <f>PXIL!S17</f>
        <v>0</v>
      </c>
      <c r="AK17" s="34">
        <f>RTM_IEX!M17</f>
        <v>4.24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14.468978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0.17991941519999999</v>
      </c>
      <c r="AD18">
        <f t="shared" si="1"/>
        <v>21.239058584799999</v>
      </c>
      <c r="AE18">
        <v>0</v>
      </c>
      <c r="AF18" s="24"/>
      <c r="AG18">
        <f t="shared" si="2"/>
        <v>21.239058584799999</v>
      </c>
      <c r="AI18" s="34">
        <f>PXIL!M18</f>
        <v>0</v>
      </c>
      <c r="AJ18" s="34">
        <f>PXIL!S18</f>
        <v>0</v>
      </c>
      <c r="AK18" s="34">
        <f>RTM_IEX!M18</f>
        <v>6.95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14.468978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0.18470741519999997</v>
      </c>
      <c r="AD19">
        <f t="shared" si="1"/>
        <v>21.804270584800001</v>
      </c>
      <c r="AE19">
        <v>0</v>
      </c>
      <c r="AF19" s="24"/>
      <c r="AG19">
        <f t="shared" si="2"/>
        <v>21.804270584800001</v>
      </c>
      <c r="AI19" s="34">
        <f>PXIL!M19</f>
        <v>0</v>
      </c>
      <c r="AJ19" s="34">
        <f>PXIL!S19</f>
        <v>0</v>
      </c>
      <c r="AK19" s="34">
        <f>RTM_IEX!M19</f>
        <v>7.52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14.468978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0.18395141519999997</v>
      </c>
      <c r="AD20">
        <f t="shared" si="1"/>
        <v>21.7150265848</v>
      </c>
      <c r="AE20">
        <v>0</v>
      </c>
      <c r="AF20" s="24"/>
      <c r="AG20">
        <f t="shared" si="2"/>
        <v>21.7150265848</v>
      </c>
      <c r="AI20" s="34">
        <f>PXIL!M20</f>
        <v>0</v>
      </c>
      <c r="AJ20" s="34">
        <f>PXIL!S20</f>
        <v>0</v>
      </c>
      <c r="AK20" s="34">
        <f>RTM_IEX!M20</f>
        <v>7.43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14.468978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0.20503541519999996</v>
      </c>
      <c r="AD21">
        <f t="shared" si="1"/>
        <v>24.203942584799996</v>
      </c>
      <c r="AE21">
        <v>0</v>
      </c>
      <c r="AF21" s="24"/>
      <c r="AG21">
        <f t="shared" si="2"/>
        <v>24.203942584799996</v>
      </c>
      <c r="AI21" s="34">
        <f>PXIL!M21</f>
        <v>0</v>
      </c>
      <c r="AJ21" s="34">
        <f>PXIL!S21</f>
        <v>0</v>
      </c>
      <c r="AK21" s="34">
        <f>RTM_IEX!M21</f>
        <v>9.94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14.468978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0.21713141519999998</v>
      </c>
      <c r="AD22">
        <f t="shared" si="1"/>
        <v>25.631846584800002</v>
      </c>
      <c r="AE22">
        <v>0</v>
      </c>
      <c r="AF22" s="24"/>
      <c r="AG22">
        <f t="shared" si="2"/>
        <v>25.631846584800002</v>
      </c>
      <c r="AI22" s="34">
        <f>PXIL!M22</f>
        <v>0</v>
      </c>
      <c r="AJ22" s="34">
        <f>PXIL!S22</f>
        <v>0</v>
      </c>
      <c r="AK22" s="34">
        <f>RTM_IEX!M22</f>
        <v>11.38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14.468978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0.21553541519999997</v>
      </c>
      <c r="AD23">
        <f t="shared" si="1"/>
        <v>25.443442584799996</v>
      </c>
      <c r="AE23">
        <v>0</v>
      </c>
      <c r="AF23" s="24"/>
      <c r="AG23">
        <f t="shared" si="2"/>
        <v>25.443442584799996</v>
      </c>
      <c r="AI23" s="34">
        <f>PXIL!M23</f>
        <v>0</v>
      </c>
      <c r="AJ23" s="34">
        <f>PXIL!S23</f>
        <v>0</v>
      </c>
      <c r="AK23" s="34">
        <f>RTM_IEX!M23</f>
        <v>11.19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14.468978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0.21477941519999999</v>
      </c>
      <c r="AD24">
        <f t="shared" si="1"/>
        <v>25.354198584800002</v>
      </c>
      <c r="AE24">
        <v>0</v>
      </c>
      <c r="AF24" s="24"/>
      <c r="AG24">
        <f t="shared" si="2"/>
        <v>25.354198584800002</v>
      </c>
      <c r="AI24" s="34">
        <f>PXIL!M24</f>
        <v>0</v>
      </c>
      <c r="AJ24" s="34">
        <f>PXIL!S24</f>
        <v>0</v>
      </c>
      <c r="AK24" s="34">
        <f>RTM_IEX!M24</f>
        <v>11.1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14.468978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0.22527941519999997</v>
      </c>
      <c r="AD25">
        <f t="shared" si="1"/>
        <v>26.593698584800002</v>
      </c>
      <c r="AE25">
        <v>0</v>
      </c>
      <c r="AF25" s="24"/>
      <c r="AG25">
        <f t="shared" si="2"/>
        <v>26.593698584800002</v>
      </c>
      <c r="AI25" s="34">
        <f>PXIL!M25</f>
        <v>0</v>
      </c>
      <c r="AJ25" s="34">
        <f>PXIL!S25</f>
        <v>0</v>
      </c>
      <c r="AK25" s="34">
        <f>RTM_IEX!M25</f>
        <v>12.35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14.468978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0.19932341519999996</v>
      </c>
      <c r="AD26">
        <f t="shared" si="1"/>
        <v>23.529654584799999</v>
      </c>
      <c r="AE26">
        <v>0</v>
      </c>
      <c r="AF26" s="24"/>
      <c r="AG26">
        <f t="shared" si="2"/>
        <v>23.529654584799999</v>
      </c>
      <c r="AI26" s="34">
        <f>PXIL!M26</f>
        <v>0</v>
      </c>
      <c r="AJ26" s="34">
        <f>PXIL!S26</f>
        <v>0</v>
      </c>
      <c r="AK26" s="34">
        <f>RTM_IEX!M26</f>
        <v>9.26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14.468978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0.18638741519999996</v>
      </c>
      <c r="AD27">
        <f t="shared" si="1"/>
        <v>22.0025905848</v>
      </c>
      <c r="AE27">
        <v>0</v>
      </c>
      <c r="AF27" s="24"/>
      <c r="AG27">
        <f t="shared" si="2"/>
        <v>22.0025905848</v>
      </c>
      <c r="AI27" s="34">
        <f>PXIL!M27</f>
        <v>0</v>
      </c>
      <c r="AJ27" s="34">
        <f>PXIL!S27</f>
        <v>0</v>
      </c>
      <c r="AK27" s="34">
        <f>RTM_IEX!M27</f>
        <v>7.72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14.468978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0.20419541519999998</v>
      </c>
      <c r="AD28">
        <f t="shared" si="1"/>
        <v>24.104782584799999</v>
      </c>
      <c r="AE28">
        <v>0</v>
      </c>
      <c r="AF28" s="24"/>
      <c r="AG28">
        <f t="shared" si="2"/>
        <v>24.104782584799999</v>
      </c>
      <c r="AI28" s="34">
        <f>PXIL!M28</f>
        <v>0</v>
      </c>
      <c r="AJ28" s="34">
        <f>PXIL!S28</f>
        <v>0</v>
      </c>
      <c r="AK28" s="34">
        <f>RTM_IEX!M28</f>
        <v>9.84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14.468978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0.21066341519999998</v>
      </c>
      <c r="AD29">
        <f t="shared" si="1"/>
        <v>24.8683145848</v>
      </c>
      <c r="AE29">
        <v>0</v>
      </c>
      <c r="AF29" s="24"/>
      <c r="AG29">
        <f t="shared" si="2"/>
        <v>24.8683145848</v>
      </c>
      <c r="AI29" s="34">
        <f>PXIL!M29</f>
        <v>0</v>
      </c>
      <c r="AJ29" s="34">
        <f>PXIL!S29</f>
        <v>0</v>
      </c>
      <c r="AK29" s="34">
        <f>RTM_IEX!M29</f>
        <v>10.61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14.468978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0.17580341519999998</v>
      </c>
      <c r="AD30">
        <f t="shared" si="1"/>
        <v>20.7531745848</v>
      </c>
      <c r="AE30">
        <v>0</v>
      </c>
      <c r="AF30" s="24"/>
      <c r="AG30">
        <f t="shared" si="2"/>
        <v>20.7531745848</v>
      </c>
      <c r="AI30" s="34">
        <f>PXIL!M30</f>
        <v>0</v>
      </c>
      <c r="AJ30" s="34">
        <f>PXIL!S30</f>
        <v>0</v>
      </c>
      <c r="AK30" s="34">
        <f>RTM_IEX!M30</f>
        <v>6.46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14.468978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0.17093141519999999</v>
      </c>
      <c r="AD31">
        <f t="shared" si="1"/>
        <v>20.178046584800001</v>
      </c>
      <c r="AE31">
        <v>0</v>
      </c>
      <c r="AF31" s="24"/>
      <c r="AG31">
        <f t="shared" si="2"/>
        <v>20.178046584800001</v>
      </c>
      <c r="AI31" s="34">
        <f>PXIL!M31</f>
        <v>0</v>
      </c>
      <c r="AJ31" s="34">
        <f>PXIL!S31</f>
        <v>0</v>
      </c>
      <c r="AK31" s="34">
        <f>RTM_IEX!M31</f>
        <v>5.88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14.46898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0.16773943199999999</v>
      </c>
      <c r="AD32">
        <f t="shared" si="1"/>
        <v>19.801240568000001</v>
      </c>
      <c r="AE32">
        <v>0</v>
      </c>
      <c r="AF32" s="24"/>
      <c r="AG32">
        <f t="shared" si="2"/>
        <v>19.801240568000001</v>
      </c>
      <c r="AI32" s="34">
        <f>PXIL!M32</f>
        <v>0</v>
      </c>
      <c r="AJ32" s="34">
        <f>PXIL!S32</f>
        <v>0</v>
      </c>
      <c r="AK32" s="34">
        <f>RTM_IEX!M32</f>
        <v>5.5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14.468978999999999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0.1774834236</v>
      </c>
      <c r="AD33">
        <f t="shared" si="1"/>
        <v>20.951495576400003</v>
      </c>
      <c r="AE33">
        <v>0</v>
      </c>
      <c r="AF33" s="24"/>
      <c r="AG33">
        <f t="shared" si="2"/>
        <v>20.951495576400003</v>
      </c>
      <c r="AI33" s="34">
        <f>PXIL!M33</f>
        <v>0</v>
      </c>
      <c r="AJ33" s="34">
        <f>PXIL!S33</f>
        <v>0</v>
      </c>
      <c r="AK33" s="34">
        <f>RTM_IEX!M33</f>
        <v>6.66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14.468982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0.15715544879999999</v>
      </c>
      <c r="AD34">
        <f t="shared" si="1"/>
        <v>18.551826551199998</v>
      </c>
      <c r="AE34">
        <v>0</v>
      </c>
      <c r="AF34" s="24"/>
      <c r="AG34">
        <f t="shared" si="2"/>
        <v>18.551826551199998</v>
      </c>
      <c r="AI34" s="34">
        <f>PXIL!M34</f>
        <v>0</v>
      </c>
      <c r="AJ34" s="34">
        <f>PXIL!S34</f>
        <v>0</v>
      </c>
      <c r="AK34" s="34">
        <f>RTM_IEX!M34</f>
        <v>4.24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14.468999999999999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0.16933559999999998</v>
      </c>
      <c r="AD35">
        <f t="shared" si="1"/>
        <v>19.989664399999999</v>
      </c>
      <c r="AE35">
        <v>0</v>
      </c>
      <c r="AF35" s="24"/>
      <c r="AG35">
        <f t="shared" si="2"/>
        <v>19.989664399999999</v>
      </c>
      <c r="AI35" s="34">
        <f>PXIL!M35</f>
        <v>0</v>
      </c>
      <c r="AJ35" s="34">
        <f>PXIL!S35</f>
        <v>0</v>
      </c>
      <c r="AK35" s="34">
        <f>RTM_IEX!M35</f>
        <v>5.69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14.468999999999999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0.17177159999999997</v>
      </c>
      <c r="AD36">
        <f t="shared" si="1"/>
        <v>20.277228399999998</v>
      </c>
      <c r="AE36">
        <v>0</v>
      </c>
      <c r="AF36" s="24"/>
      <c r="AG36">
        <f t="shared" si="2"/>
        <v>20.277228399999998</v>
      </c>
      <c r="AI36" s="34">
        <f>PXIL!M36</f>
        <v>0</v>
      </c>
      <c r="AJ36" s="34">
        <f>PXIL!S36</f>
        <v>0</v>
      </c>
      <c r="AK36" s="34">
        <f>RTM_IEX!M36</f>
        <v>5.98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14.468999999999999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0.18957959999999996</v>
      </c>
      <c r="AD37">
        <f t="shared" si="1"/>
        <v>22.379420400000001</v>
      </c>
      <c r="AE37">
        <v>0</v>
      </c>
      <c r="AF37" s="24"/>
      <c r="AG37">
        <f t="shared" si="2"/>
        <v>22.379420400000001</v>
      </c>
      <c r="AI37" s="34">
        <f>PXIL!M37</f>
        <v>0</v>
      </c>
      <c r="AJ37" s="34">
        <f>PXIL!S37</f>
        <v>0</v>
      </c>
      <c r="AK37" s="34">
        <f>RTM_IEX!M37</f>
        <v>8.1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14.468999999999999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0.20335559999999997</v>
      </c>
      <c r="AD38">
        <f t="shared" si="1"/>
        <v>24.005644400000001</v>
      </c>
      <c r="AE38">
        <v>0</v>
      </c>
      <c r="AF38" s="24"/>
      <c r="AG38">
        <f t="shared" si="2"/>
        <v>24.005644400000001</v>
      </c>
      <c r="AI38" s="34">
        <f>PXIL!M38</f>
        <v>0</v>
      </c>
      <c r="AJ38" s="34">
        <f>PXIL!S38</f>
        <v>0</v>
      </c>
      <c r="AK38" s="34">
        <f>RTM_IEX!M38</f>
        <v>9.74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14.468999999999999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0.17664359999999998</v>
      </c>
      <c r="AD39">
        <f t="shared" si="1"/>
        <v>20.852356400000001</v>
      </c>
      <c r="AE39">
        <v>0</v>
      </c>
      <c r="AF39" s="24"/>
      <c r="AG39">
        <f t="shared" si="2"/>
        <v>20.852356400000001</v>
      </c>
      <c r="AI39" s="34">
        <f>PXIL!M39</f>
        <v>0</v>
      </c>
      <c r="AJ39" s="34">
        <f>PXIL!S39</f>
        <v>0</v>
      </c>
      <c r="AK39" s="34">
        <f>RTM_IEX!M39</f>
        <v>6.56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14.468999999999999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0.20419559999999998</v>
      </c>
      <c r="AD40">
        <f t="shared" si="1"/>
        <v>24.104804399999999</v>
      </c>
      <c r="AE40">
        <v>0</v>
      </c>
      <c r="AF40" s="24"/>
      <c r="AG40">
        <f t="shared" si="2"/>
        <v>24.104804399999999</v>
      </c>
      <c r="AI40" s="34">
        <f>PXIL!M40</f>
        <v>0</v>
      </c>
      <c r="AJ40" s="34">
        <f>PXIL!S40</f>
        <v>0</v>
      </c>
      <c r="AK40" s="34">
        <f>RTM_IEX!M40</f>
        <v>9.84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14.468999999999999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0.19125959999999997</v>
      </c>
      <c r="AD41">
        <f t="shared" si="1"/>
        <v>22.5777404</v>
      </c>
      <c r="AE41">
        <v>0</v>
      </c>
      <c r="AF41" s="24"/>
      <c r="AG41">
        <f t="shared" si="2"/>
        <v>22.5777404</v>
      </c>
      <c r="AI41" s="34">
        <f>PXIL!M41</f>
        <v>0</v>
      </c>
      <c r="AJ41" s="34">
        <f>PXIL!S41</f>
        <v>0</v>
      </c>
      <c r="AK41" s="34">
        <f>RTM_IEX!M41</f>
        <v>8.3000000000000007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14.468999999999999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0.18395159999999999</v>
      </c>
      <c r="AD42">
        <f t="shared" si="1"/>
        <v>21.715048400000001</v>
      </c>
      <c r="AE42">
        <v>0</v>
      </c>
      <c r="AF42" s="24"/>
      <c r="AG42">
        <f t="shared" si="2"/>
        <v>21.715048400000001</v>
      </c>
      <c r="AI42" s="34">
        <f>PXIL!M42</f>
        <v>0</v>
      </c>
      <c r="AJ42" s="34">
        <f>PXIL!S42</f>
        <v>0</v>
      </c>
      <c r="AK42" s="34">
        <f>RTM_IEX!M42</f>
        <v>7.43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14.468999999999999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0.17420759999999996</v>
      </c>
      <c r="AD43">
        <f t="shared" si="1"/>
        <v>20.564792399999998</v>
      </c>
      <c r="AE43">
        <v>0</v>
      </c>
      <c r="AF43" s="24"/>
      <c r="AG43">
        <f t="shared" si="2"/>
        <v>20.564792399999998</v>
      </c>
      <c r="AI43" s="34">
        <f>PXIL!M43</f>
        <v>0</v>
      </c>
      <c r="AJ43" s="34">
        <f>PXIL!S43</f>
        <v>0</v>
      </c>
      <c r="AK43" s="34">
        <f>RTM_IEX!M43</f>
        <v>6.27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14.468999999999999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0.18151559999999997</v>
      </c>
      <c r="AD44">
        <f t="shared" si="1"/>
        <v>21.427484399999997</v>
      </c>
      <c r="AE44">
        <v>0</v>
      </c>
      <c r="AF44" s="24"/>
      <c r="AG44">
        <f t="shared" si="2"/>
        <v>21.427484399999997</v>
      </c>
      <c r="AI44" s="34">
        <f>PXIL!M44</f>
        <v>0</v>
      </c>
      <c r="AJ44" s="34">
        <f>PXIL!S44</f>
        <v>0</v>
      </c>
      <c r="AK44" s="34">
        <f>RTM_IEX!M44</f>
        <v>7.14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14.468999999999999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0.15471959999999998</v>
      </c>
      <c r="AD45">
        <f t="shared" si="1"/>
        <v>18.264280400000001</v>
      </c>
      <c r="AE45">
        <v>0</v>
      </c>
      <c r="AF45" s="24"/>
      <c r="AG45">
        <f t="shared" si="2"/>
        <v>18.264280400000001</v>
      </c>
      <c r="AI45" s="34">
        <f>PXIL!M45</f>
        <v>0</v>
      </c>
      <c r="AJ45" s="34">
        <f>PXIL!S45</f>
        <v>0</v>
      </c>
      <c r="AK45" s="34">
        <f>RTM_IEX!M45</f>
        <v>3.95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14.468999999999999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0.17177159999999997</v>
      </c>
      <c r="AD46">
        <f t="shared" si="1"/>
        <v>20.277228399999998</v>
      </c>
      <c r="AE46">
        <v>0</v>
      </c>
      <c r="AF46" s="24"/>
      <c r="AG46">
        <f t="shared" si="2"/>
        <v>20.277228399999998</v>
      </c>
      <c r="AI46" s="34">
        <f>PXIL!M46</f>
        <v>0</v>
      </c>
      <c r="AJ46" s="34">
        <f>PXIL!S46</f>
        <v>0</v>
      </c>
      <c r="AK46" s="34">
        <f>RTM_IEX!M46</f>
        <v>5.98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14.468999999999999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0.17664359999999998</v>
      </c>
      <c r="AD47">
        <f t="shared" si="1"/>
        <v>20.852356400000001</v>
      </c>
      <c r="AE47">
        <v>0</v>
      </c>
      <c r="AF47" s="24"/>
      <c r="AG47">
        <f t="shared" si="2"/>
        <v>20.852356400000001</v>
      </c>
      <c r="AI47" s="34">
        <f>PXIL!M47</f>
        <v>0</v>
      </c>
      <c r="AJ47" s="34">
        <f>PXIL!S47</f>
        <v>0</v>
      </c>
      <c r="AK47" s="34">
        <f>RTM_IEX!M47</f>
        <v>6.56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14.468999999999999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0.15236759999999999</v>
      </c>
      <c r="AD48">
        <f t="shared" si="1"/>
        <v>17.986632399999998</v>
      </c>
      <c r="AE48">
        <v>0</v>
      </c>
      <c r="AF48" s="24"/>
      <c r="AG48">
        <f t="shared" si="2"/>
        <v>17.986632399999998</v>
      </c>
      <c r="AI48" s="34">
        <f>PXIL!M48</f>
        <v>0</v>
      </c>
      <c r="AJ48" s="34">
        <f>PXIL!S48</f>
        <v>0</v>
      </c>
      <c r="AK48" s="34">
        <f>RTM_IEX!M48</f>
        <v>3.67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14.468999999999999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0.18798359999999997</v>
      </c>
      <c r="AD49">
        <f t="shared" si="1"/>
        <v>22.191016399999999</v>
      </c>
      <c r="AE49">
        <v>0</v>
      </c>
      <c r="AF49" s="24"/>
      <c r="AG49">
        <f t="shared" si="2"/>
        <v>22.191016399999999</v>
      </c>
      <c r="AI49" s="34">
        <f>PXIL!M49</f>
        <v>0</v>
      </c>
      <c r="AJ49" s="34">
        <f>PXIL!S49</f>
        <v>0</v>
      </c>
      <c r="AK49" s="34">
        <f>RTM_IEX!M49</f>
        <v>7.91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14.468999999999999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0.19932359999999999</v>
      </c>
      <c r="AD50">
        <f t="shared" si="1"/>
        <v>23.5296764</v>
      </c>
      <c r="AE50">
        <v>0</v>
      </c>
      <c r="AF50" s="24"/>
      <c r="AG50">
        <f t="shared" si="2"/>
        <v>23.5296764</v>
      </c>
      <c r="AI50" s="34">
        <f>PXIL!M50</f>
        <v>0</v>
      </c>
      <c r="AJ50" s="34">
        <f>PXIL!S50</f>
        <v>0</v>
      </c>
      <c r="AK50" s="34">
        <f>RTM_IEX!M50</f>
        <v>9.26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14.468999999999999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0.24711959999999999</v>
      </c>
      <c r="AD51">
        <f t="shared" si="1"/>
        <v>29.171880399999996</v>
      </c>
      <c r="AE51">
        <v>0</v>
      </c>
      <c r="AF51" s="24"/>
      <c r="AG51">
        <f t="shared" si="2"/>
        <v>29.171880399999996</v>
      </c>
      <c r="AI51" s="34">
        <f>PXIL!M51</f>
        <v>0</v>
      </c>
      <c r="AJ51" s="34">
        <f>PXIL!S51</f>
        <v>0</v>
      </c>
      <c r="AK51" s="34">
        <f>RTM_IEX!M51</f>
        <v>14.95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14.468999999999999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0.18227159999999998</v>
      </c>
      <c r="AD52">
        <f t="shared" si="1"/>
        <v>21.516728399999998</v>
      </c>
      <c r="AE52">
        <v>0</v>
      </c>
      <c r="AF52" s="24"/>
      <c r="AG52">
        <f t="shared" si="2"/>
        <v>21.516728399999998</v>
      </c>
      <c r="AI52" s="34">
        <f>PXIL!M52</f>
        <v>0</v>
      </c>
      <c r="AJ52" s="34">
        <f>PXIL!S52</f>
        <v>0</v>
      </c>
      <c r="AK52" s="34">
        <f>RTM_IEX!M52</f>
        <v>7.23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14.468999999999999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0.19361159999999999</v>
      </c>
      <c r="AD53">
        <f t="shared" si="1"/>
        <v>22.855388399999999</v>
      </c>
      <c r="AE53">
        <v>0</v>
      </c>
      <c r="AF53" s="24"/>
      <c r="AG53">
        <f t="shared" si="2"/>
        <v>22.855388399999999</v>
      </c>
      <c r="AI53" s="34">
        <f>PXIL!M53</f>
        <v>0</v>
      </c>
      <c r="AJ53" s="34">
        <f>PXIL!S53</f>
        <v>0</v>
      </c>
      <c r="AK53" s="34">
        <f>RTM_IEX!M53</f>
        <v>8.58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14.468999999999999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0.17093159999999999</v>
      </c>
      <c r="AD54">
        <f t="shared" si="1"/>
        <v>20.178068400000001</v>
      </c>
      <c r="AE54">
        <v>0</v>
      </c>
      <c r="AF54" s="24"/>
      <c r="AG54">
        <f t="shared" si="2"/>
        <v>20.178068400000001</v>
      </c>
      <c r="AI54" s="34">
        <f>PXIL!M54</f>
        <v>0</v>
      </c>
      <c r="AJ54" s="34">
        <f>PXIL!S54</f>
        <v>0</v>
      </c>
      <c r="AK54" s="34">
        <f>RTM_IEX!M54</f>
        <v>5.88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14.468999999999999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0.21881159999999999</v>
      </c>
      <c r="AD55">
        <f t="shared" si="1"/>
        <v>25.830188400000001</v>
      </c>
      <c r="AE55">
        <v>0</v>
      </c>
      <c r="AF55" s="24"/>
      <c r="AG55">
        <f t="shared" si="2"/>
        <v>25.830188400000001</v>
      </c>
      <c r="AI55" s="34">
        <f>PXIL!M55</f>
        <v>0</v>
      </c>
      <c r="AJ55" s="34">
        <f>PXIL!S55</f>
        <v>0</v>
      </c>
      <c r="AK55" s="34">
        <f>RTM_IEX!M55</f>
        <v>11.58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14.468999999999999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0.18957959999999996</v>
      </c>
      <c r="AD56">
        <f t="shared" si="1"/>
        <v>22.379420400000001</v>
      </c>
      <c r="AE56">
        <v>0</v>
      </c>
      <c r="AF56" s="24"/>
      <c r="AG56">
        <f t="shared" si="2"/>
        <v>22.379420400000001</v>
      </c>
      <c r="AI56" s="34">
        <f>PXIL!M56</f>
        <v>0</v>
      </c>
      <c r="AJ56" s="34">
        <f>PXIL!S56</f>
        <v>0</v>
      </c>
      <c r="AK56" s="34">
        <f>RTM_IEX!M56</f>
        <v>8.1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14.468999999999999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0.22771559999999996</v>
      </c>
      <c r="AD57">
        <f t="shared" si="1"/>
        <v>26.881284400000002</v>
      </c>
      <c r="AE57">
        <v>0</v>
      </c>
      <c r="AF57" s="24"/>
      <c r="AG57">
        <f t="shared" si="2"/>
        <v>26.881284400000002</v>
      </c>
      <c r="AI57" s="34">
        <f>PXIL!M57</f>
        <v>0</v>
      </c>
      <c r="AJ57" s="34">
        <f>PXIL!S57</f>
        <v>0</v>
      </c>
      <c r="AK57" s="34">
        <f>RTM_IEX!M57</f>
        <v>12.64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14.468999999999999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0.21637559999999997</v>
      </c>
      <c r="AD58">
        <f t="shared" si="1"/>
        <v>25.542624400000001</v>
      </c>
      <c r="AE58">
        <v>0</v>
      </c>
      <c r="AF58" s="24"/>
      <c r="AG58">
        <f t="shared" si="2"/>
        <v>25.542624400000001</v>
      </c>
      <c r="AI58" s="34">
        <f>PXIL!M58</f>
        <v>0</v>
      </c>
      <c r="AJ58" s="34">
        <f>PXIL!S58</f>
        <v>0</v>
      </c>
      <c r="AK58" s="34">
        <f>RTM_IEX!M58</f>
        <v>11.29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14.468999999999999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0.19529159999999995</v>
      </c>
      <c r="AD59">
        <f t="shared" si="1"/>
        <v>23.053708399999998</v>
      </c>
      <c r="AE59">
        <v>0</v>
      </c>
      <c r="AF59" s="24"/>
      <c r="AG59">
        <f t="shared" si="2"/>
        <v>23.053708399999998</v>
      </c>
      <c r="AI59" s="34">
        <f>PXIL!M59</f>
        <v>0</v>
      </c>
      <c r="AJ59" s="34">
        <f>PXIL!S59</f>
        <v>0</v>
      </c>
      <c r="AK59" s="34">
        <f>RTM_IEX!M59</f>
        <v>8.7799999999999994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14.468999999999999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0.23174759999999997</v>
      </c>
      <c r="AD60">
        <f t="shared" si="1"/>
        <v>27.3572524</v>
      </c>
      <c r="AE60">
        <v>0</v>
      </c>
      <c r="AF60" s="24"/>
      <c r="AG60">
        <f t="shared" si="2"/>
        <v>27.3572524</v>
      </c>
      <c r="AI60" s="34">
        <f>PXIL!M60</f>
        <v>0</v>
      </c>
      <c r="AJ60" s="34">
        <f>PXIL!S60</f>
        <v>0</v>
      </c>
      <c r="AK60" s="34">
        <f>RTM_IEX!M60</f>
        <v>13.12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14.468999999999999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0.21150359999999999</v>
      </c>
      <c r="AD61">
        <f t="shared" si="1"/>
        <v>24.967496400000002</v>
      </c>
      <c r="AE61">
        <v>0</v>
      </c>
      <c r="AF61" s="24"/>
      <c r="AG61">
        <f t="shared" si="2"/>
        <v>24.967496400000002</v>
      </c>
      <c r="AI61" s="34">
        <f>PXIL!M61</f>
        <v>0</v>
      </c>
      <c r="AJ61" s="34">
        <f>PXIL!S61</f>
        <v>0</v>
      </c>
      <c r="AK61" s="34">
        <f>RTM_IEX!M61</f>
        <v>10.71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14.468999999999999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0.21637559999999997</v>
      </c>
      <c r="AD62">
        <f t="shared" si="1"/>
        <v>25.542624400000001</v>
      </c>
      <c r="AE62">
        <v>0</v>
      </c>
      <c r="AF62" s="24"/>
      <c r="AG62">
        <f t="shared" si="2"/>
        <v>25.542624400000001</v>
      </c>
      <c r="AI62" s="34">
        <f>PXIL!M62</f>
        <v>0</v>
      </c>
      <c r="AJ62" s="34">
        <f>PXIL!S62</f>
        <v>0</v>
      </c>
      <c r="AK62" s="34">
        <f>RTM_IEX!M62</f>
        <v>11.29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14.468999999999999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0.18151559999999997</v>
      </c>
      <c r="AD63">
        <f t="shared" si="1"/>
        <v>21.427484399999997</v>
      </c>
      <c r="AE63">
        <v>0</v>
      </c>
      <c r="AF63" s="24"/>
      <c r="AG63">
        <f t="shared" si="2"/>
        <v>21.427484399999997</v>
      </c>
      <c r="AI63" s="34">
        <f>PXIL!M63</f>
        <v>0</v>
      </c>
      <c r="AJ63" s="34">
        <f>PXIL!S63</f>
        <v>0</v>
      </c>
      <c r="AK63" s="34">
        <f>RTM_IEX!M63</f>
        <v>7.14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14.468999999999999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0.20175959999999998</v>
      </c>
      <c r="AD64">
        <f t="shared" si="1"/>
        <v>23.817240399999999</v>
      </c>
      <c r="AE64">
        <v>0</v>
      </c>
      <c r="AF64" s="24"/>
      <c r="AG64">
        <f t="shared" si="2"/>
        <v>23.817240399999999</v>
      </c>
      <c r="AI64" s="34">
        <f>PXIL!M64</f>
        <v>0</v>
      </c>
      <c r="AJ64" s="34">
        <f>PXIL!S64</f>
        <v>0</v>
      </c>
      <c r="AK64" s="34">
        <f>RTM_IEX!M64</f>
        <v>9.5500000000000007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14.468999999999999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0.2284716</v>
      </c>
      <c r="AD65">
        <f t="shared" si="1"/>
        <v>26.970528399999999</v>
      </c>
      <c r="AE65">
        <v>0</v>
      </c>
      <c r="AF65" s="24"/>
      <c r="AG65">
        <f t="shared" si="2"/>
        <v>26.970528399999999</v>
      </c>
      <c r="AI65" s="34">
        <f>PXIL!M65</f>
        <v>0</v>
      </c>
      <c r="AJ65" s="34">
        <f>PXIL!S65</f>
        <v>0</v>
      </c>
      <c r="AK65" s="34">
        <f>RTM_IEX!M65</f>
        <v>12.73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14.468999999999999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0.22687559999999996</v>
      </c>
      <c r="AD66">
        <f t="shared" si="1"/>
        <v>26.782124400000001</v>
      </c>
      <c r="AE66">
        <v>0</v>
      </c>
      <c r="AF66" s="24"/>
      <c r="AG66">
        <f t="shared" si="2"/>
        <v>26.782124400000001</v>
      </c>
      <c r="AI66" s="34">
        <f>PXIL!M66</f>
        <v>0</v>
      </c>
      <c r="AJ66" s="34">
        <f>PXIL!S66</f>
        <v>0</v>
      </c>
      <c r="AK66" s="34">
        <f>RTM_IEX!M66</f>
        <v>12.54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14.468999999999999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0.19848359999999998</v>
      </c>
      <c r="AD67">
        <f t="shared" si="1"/>
        <v>23.430516399999998</v>
      </c>
      <c r="AE67">
        <v>0</v>
      </c>
      <c r="AF67" s="24"/>
      <c r="AG67">
        <f t="shared" si="2"/>
        <v>23.430516399999998</v>
      </c>
      <c r="AI67" s="34">
        <f>PXIL!M67</f>
        <v>0</v>
      </c>
      <c r="AJ67" s="34">
        <f>PXIL!S67</f>
        <v>0</v>
      </c>
      <c r="AK67" s="34">
        <f>RTM_IEX!M67</f>
        <v>9.16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14.468999999999999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0.20091959999999998</v>
      </c>
      <c r="AD68">
        <f t="shared" ref="AD68:AD98" si="4">SUM(B68:AB68,AI68:AV68)-AC68</f>
        <v>23.718080399999998</v>
      </c>
      <c r="AE68">
        <v>0</v>
      </c>
      <c r="AF68" s="24"/>
      <c r="AG68">
        <f t="shared" ref="AG68:AG98" si="5">SUM(AD68:AF68)</f>
        <v>23.718080399999998</v>
      </c>
      <c r="AI68" s="34">
        <f>PXIL!M68</f>
        <v>0</v>
      </c>
      <c r="AJ68" s="34">
        <f>PXIL!S68</f>
        <v>0</v>
      </c>
      <c r="AK68" s="34">
        <f>RTM_IEX!M68</f>
        <v>9.4499999999999993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14.468999999999999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0.21797159999999999</v>
      </c>
      <c r="AD69">
        <f t="shared" si="4"/>
        <v>25.7310284</v>
      </c>
      <c r="AE69">
        <v>0</v>
      </c>
      <c r="AF69" s="24"/>
      <c r="AG69">
        <f t="shared" si="5"/>
        <v>25.7310284</v>
      </c>
      <c r="AI69" s="34">
        <f>PXIL!M69</f>
        <v>0</v>
      </c>
      <c r="AJ69" s="34">
        <f>PXIL!S69</f>
        <v>0</v>
      </c>
      <c r="AK69" s="34">
        <f>RTM_IEX!M69</f>
        <v>11.48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14.468999999999999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0.20982359999999997</v>
      </c>
      <c r="AD70">
        <f t="shared" si="4"/>
        <v>24.769176399999999</v>
      </c>
      <c r="AE70">
        <v>0</v>
      </c>
      <c r="AF70" s="24"/>
      <c r="AG70">
        <f t="shared" si="5"/>
        <v>24.769176399999999</v>
      </c>
      <c r="AI70" s="34">
        <f>PXIL!M70</f>
        <v>0</v>
      </c>
      <c r="AJ70" s="34">
        <f>PXIL!S70</f>
        <v>0</v>
      </c>
      <c r="AK70" s="34">
        <f>RTM_IEX!M70</f>
        <v>10.51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14.468999999999999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0.21956759999999997</v>
      </c>
      <c r="AD71">
        <f t="shared" si="4"/>
        <v>25.919432399999998</v>
      </c>
      <c r="AE71">
        <v>0</v>
      </c>
      <c r="AF71" s="24"/>
      <c r="AG71">
        <f t="shared" si="5"/>
        <v>25.919432399999998</v>
      </c>
      <c r="AI71" s="34">
        <f>PXIL!M71</f>
        <v>0</v>
      </c>
      <c r="AJ71" s="34">
        <f>PXIL!S71</f>
        <v>0</v>
      </c>
      <c r="AK71" s="34">
        <f>RTM_IEX!M71</f>
        <v>11.67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14.468999999999999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0.22931159999999998</v>
      </c>
      <c r="AD72">
        <f t="shared" si="4"/>
        <v>27.0696884</v>
      </c>
      <c r="AE72">
        <v>0</v>
      </c>
      <c r="AF72" s="24"/>
      <c r="AG72">
        <f t="shared" si="5"/>
        <v>27.0696884</v>
      </c>
      <c r="AI72" s="34">
        <f>PXIL!M72</f>
        <v>0</v>
      </c>
      <c r="AJ72" s="34">
        <f>PXIL!S72</f>
        <v>0</v>
      </c>
      <c r="AK72" s="34">
        <f>RTM_IEX!M72</f>
        <v>12.83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14.468999999999999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0.21637559999999997</v>
      </c>
      <c r="AD73">
        <f t="shared" si="4"/>
        <v>25.542624400000001</v>
      </c>
      <c r="AE73">
        <v>0</v>
      </c>
      <c r="AF73" s="24"/>
      <c r="AG73">
        <f t="shared" si="5"/>
        <v>25.542624400000001</v>
      </c>
      <c r="AI73" s="34">
        <f>PXIL!M73</f>
        <v>0</v>
      </c>
      <c r="AJ73" s="34">
        <f>PXIL!S73</f>
        <v>0</v>
      </c>
      <c r="AK73" s="34">
        <f>RTM_IEX!M73</f>
        <v>11.29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14.468999999999999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0.2130996</v>
      </c>
      <c r="AD74">
        <f t="shared" si="4"/>
        <v>25.1559004</v>
      </c>
      <c r="AE74">
        <v>0</v>
      </c>
      <c r="AF74" s="24"/>
      <c r="AG74">
        <f t="shared" si="5"/>
        <v>25.1559004</v>
      </c>
      <c r="AI74" s="34">
        <f>PXIL!M74</f>
        <v>0</v>
      </c>
      <c r="AJ74" s="34">
        <f>PXIL!S74</f>
        <v>0</v>
      </c>
      <c r="AK74" s="34">
        <f>RTM_IEX!M74</f>
        <v>10.9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14.468999999999999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0.23258759999999998</v>
      </c>
      <c r="AD75">
        <f t="shared" si="4"/>
        <v>27.456412400000001</v>
      </c>
      <c r="AE75">
        <v>0</v>
      </c>
      <c r="AF75" s="24"/>
      <c r="AG75">
        <f t="shared" si="5"/>
        <v>27.456412400000001</v>
      </c>
      <c r="AI75" s="34">
        <f>PXIL!M75</f>
        <v>0</v>
      </c>
      <c r="AJ75" s="34">
        <f>PXIL!S75</f>
        <v>0</v>
      </c>
      <c r="AK75" s="34">
        <f>RTM_IEX!M75</f>
        <v>13.22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14.468999999999999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0.21225959999999999</v>
      </c>
      <c r="AD76">
        <f t="shared" si="4"/>
        <v>25.056740399999999</v>
      </c>
      <c r="AE76">
        <v>0</v>
      </c>
      <c r="AF76" s="24"/>
      <c r="AG76">
        <f t="shared" si="5"/>
        <v>25.056740399999999</v>
      </c>
      <c r="AI76" s="34">
        <f>PXIL!M76</f>
        <v>0</v>
      </c>
      <c r="AJ76" s="34">
        <f>PXIL!S76</f>
        <v>0</v>
      </c>
      <c r="AK76" s="34">
        <f>RTM_IEX!M76</f>
        <v>10.8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14.468999999999999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0.20982359999999997</v>
      </c>
      <c r="AD77">
        <f t="shared" si="4"/>
        <v>24.769176399999999</v>
      </c>
      <c r="AE77">
        <v>0</v>
      </c>
      <c r="AF77" s="24"/>
      <c r="AG77">
        <f t="shared" si="5"/>
        <v>24.769176399999999</v>
      </c>
      <c r="AI77" s="34">
        <f>PXIL!M77</f>
        <v>0</v>
      </c>
      <c r="AJ77" s="34">
        <f>PXIL!S77</f>
        <v>0</v>
      </c>
      <c r="AK77" s="34">
        <f>RTM_IEX!M77</f>
        <v>10.51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14.468978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0.20091941519999998</v>
      </c>
      <c r="AD78">
        <f t="shared" si="4"/>
        <v>23.718058584799998</v>
      </c>
      <c r="AE78">
        <v>0</v>
      </c>
      <c r="AF78" s="24"/>
      <c r="AG78">
        <f t="shared" si="5"/>
        <v>23.718058584799998</v>
      </c>
      <c r="AI78" s="34">
        <f>PXIL!M78</f>
        <v>0</v>
      </c>
      <c r="AJ78" s="34">
        <f>PXIL!S78</f>
        <v>0</v>
      </c>
      <c r="AK78" s="34">
        <f>RTM_IEX!M78</f>
        <v>9.4499999999999993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14.468978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0.18395141519999997</v>
      </c>
      <c r="AD79">
        <f t="shared" si="4"/>
        <v>21.7150265848</v>
      </c>
      <c r="AE79">
        <v>0</v>
      </c>
      <c r="AF79" s="24"/>
      <c r="AG79">
        <f t="shared" si="5"/>
        <v>21.7150265848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7.43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14.468978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0.19310741519999997</v>
      </c>
      <c r="AD80">
        <f t="shared" si="4"/>
        <v>22.795870584799999</v>
      </c>
      <c r="AE80">
        <v>0</v>
      </c>
      <c r="AF80" s="24"/>
      <c r="AG80">
        <f t="shared" si="5"/>
        <v>22.795870584799999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7.17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14.468978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4.6900000000000004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0.22175141519999997</v>
      </c>
      <c r="AD81">
        <f t="shared" si="4"/>
        <v>26.1772265848</v>
      </c>
      <c r="AE81">
        <v>0</v>
      </c>
      <c r="AF81" s="24"/>
      <c r="AG81">
        <f t="shared" si="5"/>
        <v>26.1772265848</v>
      </c>
      <c r="AI81" s="34">
        <f>PXIL!M81</f>
        <v>0</v>
      </c>
      <c r="AJ81" s="34">
        <f>PXIL!S81</f>
        <v>0</v>
      </c>
      <c r="AK81" s="34">
        <f>RTM_IEX!M81</f>
        <v>0.39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6.85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14.468978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3.76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0.21729941519999996</v>
      </c>
      <c r="AD82">
        <f t="shared" si="4"/>
        <v>25.651678584799999</v>
      </c>
      <c r="AE82">
        <v>0</v>
      </c>
      <c r="AF82" s="24"/>
      <c r="AG82">
        <f t="shared" si="5"/>
        <v>25.651678584799999</v>
      </c>
      <c r="AI82" s="34">
        <f>PXIL!M82</f>
        <v>0</v>
      </c>
      <c r="AJ82" s="34">
        <f>PXIL!S82</f>
        <v>0</v>
      </c>
      <c r="AK82" s="34">
        <f>RTM_IEX!M82</f>
        <v>1.25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6.39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14.468978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0.23947541519999999</v>
      </c>
      <c r="AD83">
        <f t="shared" si="4"/>
        <v>28.269502584799998</v>
      </c>
      <c r="AE83">
        <v>0</v>
      </c>
      <c r="AF83" s="24"/>
      <c r="AG83">
        <f t="shared" si="5"/>
        <v>28.269502584799998</v>
      </c>
      <c r="AI83" s="34">
        <f>PXIL!M83</f>
        <v>0</v>
      </c>
      <c r="AJ83" s="34">
        <f>PXIL!S83</f>
        <v>0</v>
      </c>
      <c r="AK83" s="34">
        <f>RTM_IEX!M83</f>
        <v>3.57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3.56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14.468978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6.41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0.24233141519999998</v>
      </c>
      <c r="AD84">
        <f t="shared" si="4"/>
        <v>28.6066465848</v>
      </c>
      <c r="AE84">
        <v>0</v>
      </c>
      <c r="AF84" s="24"/>
      <c r="AG84">
        <f t="shared" si="5"/>
        <v>28.6066465848</v>
      </c>
      <c r="AI84" s="34">
        <f>PXIL!M84</f>
        <v>0</v>
      </c>
      <c r="AJ84" s="34">
        <f>PXIL!S84</f>
        <v>0</v>
      </c>
      <c r="AK84" s="34">
        <f>RTM_IEX!M84</f>
        <v>4.29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3.68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14.468978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5.93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0.2097394152</v>
      </c>
      <c r="AD85">
        <f t="shared" si="4"/>
        <v>24.759238584799999</v>
      </c>
      <c r="AE85">
        <v>0</v>
      </c>
      <c r="AF85" s="24"/>
      <c r="AG85">
        <f t="shared" si="5"/>
        <v>24.759238584799999</v>
      </c>
      <c r="AI85" s="34">
        <f>PXIL!M85</f>
        <v>0</v>
      </c>
      <c r="AJ85" s="34">
        <f>PXIL!S85</f>
        <v>0</v>
      </c>
      <c r="AK85" s="34">
        <f>RTM_IEX!M85</f>
        <v>2.5499999999999998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2.02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14.468978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7.38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0.23594741519999998</v>
      </c>
      <c r="AD86">
        <f t="shared" si="4"/>
        <v>27.853030584799999</v>
      </c>
      <c r="AE86">
        <v>0</v>
      </c>
      <c r="AF86" s="24"/>
      <c r="AG86">
        <f t="shared" si="5"/>
        <v>27.853030584799999</v>
      </c>
      <c r="AI86" s="34">
        <f>PXIL!M86</f>
        <v>0</v>
      </c>
      <c r="AJ86" s="34">
        <f>PXIL!S86</f>
        <v>0</v>
      </c>
      <c r="AK86" s="34">
        <f>RTM_IEX!M86</f>
        <v>3.54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2.7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14.468985999999999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3.97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0.1776514824</v>
      </c>
      <c r="AD87">
        <f t="shared" si="4"/>
        <v>20.971334517599999</v>
      </c>
      <c r="AE87">
        <v>0</v>
      </c>
      <c r="AF87" s="24"/>
      <c r="AG87">
        <f t="shared" si="5"/>
        <v>20.971334517599999</v>
      </c>
      <c r="AI87" s="34">
        <f>PXIL!M87</f>
        <v>0</v>
      </c>
      <c r="AJ87" s="34">
        <f>PXIL!S87</f>
        <v>0</v>
      </c>
      <c r="AK87" s="34">
        <f>RTM_IEX!M87</f>
        <v>1.3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1.41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14.468985999999999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3.78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0.17370348239999997</v>
      </c>
      <c r="AD88">
        <f t="shared" si="4"/>
        <v>20.505282517599998</v>
      </c>
      <c r="AE88">
        <v>0</v>
      </c>
      <c r="AF88" s="24"/>
      <c r="AG88">
        <f t="shared" si="5"/>
        <v>20.505282517599998</v>
      </c>
      <c r="AI88" s="34">
        <f>PXIL!M88</f>
        <v>0</v>
      </c>
      <c r="AJ88" s="34">
        <f>PXIL!S88</f>
        <v>0</v>
      </c>
      <c r="AK88" s="34">
        <f>RTM_IEX!M88</f>
        <v>1.03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14.468985999999999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0.18218748239999999</v>
      </c>
      <c r="AD89">
        <f t="shared" si="4"/>
        <v>21.5067985176</v>
      </c>
      <c r="AE89">
        <v>0</v>
      </c>
      <c r="AF89" s="24"/>
      <c r="AG89">
        <f t="shared" si="5"/>
        <v>21.5067985176</v>
      </c>
      <c r="AI89" s="34">
        <f>PXIL!M89</f>
        <v>0</v>
      </c>
      <c r="AJ89" s="34">
        <f>PXIL!S89</f>
        <v>0</v>
      </c>
      <c r="AK89" s="34">
        <f>RTM_IEX!M89</f>
        <v>0.63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1.77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14.468985999999999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4.05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0.17227548239999999</v>
      </c>
      <c r="AD90">
        <f t="shared" si="4"/>
        <v>20.336710517599997</v>
      </c>
      <c r="AE90">
        <v>0</v>
      </c>
      <c r="AF90" s="24"/>
      <c r="AG90">
        <f t="shared" si="5"/>
        <v>20.336710517599997</v>
      </c>
      <c r="AI90" s="34">
        <f>PXIL!M90</f>
        <v>0</v>
      </c>
      <c r="AJ90" s="34">
        <f>PXIL!S90</f>
        <v>0</v>
      </c>
      <c r="AK90" s="34">
        <f>RTM_IEX!M90</f>
        <v>0.56000000000000005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1.43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14.468985999999999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5.48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0.18697548239999998</v>
      </c>
      <c r="AD91">
        <f t="shared" si="4"/>
        <v>22.072010517599995</v>
      </c>
      <c r="AE91">
        <v>0</v>
      </c>
      <c r="AF91" s="24"/>
      <c r="AG91">
        <f t="shared" si="5"/>
        <v>22.072010517599995</v>
      </c>
      <c r="AI91" s="34">
        <f>PXIL!M91</f>
        <v>0</v>
      </c>
      <c r="AJ91" s="34">
        <f>PXIL!S91</f>
        <v>0</v>
      </c>
      <c r="AK91" s="34">
        <f>RTM_IEX!M91</f>
        <v>0.49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1.82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14.468985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4.2300000000000004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0.173955474</v>
      </c>
      <c r="AD92">
        <f t="shared" si="4"/>
        <v>20.535029525999999</v>
      </c>
      <c r="AE92">
        <v>0</v>
      </c>
      <c r="AF92" s="24"/>
      <c r="AG92">
        <f t="shared" si="5"/>
        <v>20.535029525999999</v>
      </c>
      <c r="AI92" s="34">
        <f>PXIL!M92</f>
        <v>0</v>
      </c>
      <c r="AJ92" s="34">
        <f>PXIL!S92</f>
        <v>0</v>
      </c>
      <c r="AK92" s="34">
        <f>RTM_IEX!M92</f>
        <v>0.47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1.54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14.468976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2.92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0.15875139839999999</v>
      </c>
      <c r="AD93">
        <f t="shared" si="4"/>
        <v>18.740224601599998</v>
      </c>
      <c r="AE93">
        <v>0</v>
      </c>
      <c r="AF93" s="24"/>
      <c r="AG93">
        <f t="shared" si="5"/>
        <v>18.740224601599998</v>
      </c>
      <c r="AI93" s="34">
        <f>PXIL!M93</f>
        <v>0</v>
      </c>
      <c r="AJ93" s="34">
        <f>PXIL!S93</f>
        <v>0</v>
      </c>
      <c r="AK93" s="34">
        <f>RTM_IEX!M93</f>
        <v>0.31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1.2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14.468978999999999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0.15715542359999998</v>
      </c>
      <c r="AD94">
        <f t="shared" si="4"/>
        <v>18.551823576400004</v>
      </c>
      <c r="AE94">
        <v>0</v>
      </c>
      <c r="AF94" s="24"/>
      <c r="AG94">
        <f t="shared" si="5"/>
        <v>18.551823576400004</v>
      </c>
      <c r="AI94" s="34">
        <f>PXIL!M94</f>
        <v>0</v>
      </c>
      <c r="AJ94" s="34">
        <f>PXIL!S94</f>
        <v>0</v>
      </c>
      <c r="AK94" s="34">
        <f>RTM_IEX!M94</f>
        <v>0.21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1.26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14.468985999999999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0.1609354824</v>
      </c>
      <c r="AD95">
        <f t="shared" si="4"/>
        <v>18.998050517599999</v>
      </c>
      <c r="AE95">
        <v>0</v>
      </c>
      <c r="AF95" s="24"/>
      <c r="AG95">
        <f t="shared" si="5"/>
        <v>18.998050517599999</v>
      </c>
      <c r="AI95" s="34">
        <f>PXIL!M95</f>
        <v>0</v>
      </c>
      <c r="AJ95" s="34">
        <f>PXIL!S95</f>
        <v>0</v>
      </c>
      <c r="AK95" s="34">
        <f>RTM_IEX!M95</f>
        <v>0.22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1.41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14.468985999999999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3.33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0.16412748239999997</v>
      </c>
      <c r="AD96">
        <f t="shared" si="4"/>
        <v>19.374858517599996</v>
      </c>
      <c r="AE96">
        <v>0</v>
      </c>
      <c r="AF96" s="24"/>
      <c r="AG96">
        <f t="shared" si="5"/>
        <v>19.374858517599996</v>
      </c>
      <c r="AI96" s="34">
        <f>PXIL!M96</f>
        <v>0</v>
      </c>
      <c r="AJ96" s="34">
        <f>PXIL!S96</f>
        <v>0</v>
      </c>
      <c r="AK96" s="34">
        <f>RTM_IEX!M96</f>
        <v>0.31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1.43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14.468985999999999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2.4900000000000002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0.1524514824</v>
      </c>
      <c r="AD97">
        <f t="shared" si="4"/>
        <v>17.996534517599997</v>
      </c>
      <c r="AE97">
        <v>0</v>
      </c>
      <c r="AF97" s="24"/>
      <c r="AG97">
        <f t="shared" si="5"/>
        <v>17.996534517599997</v>
      </c>
      <c r="AI97" s="34">
        <f>PXIL!M97</f>
        <v>0</v>
      </c>
      <c r="AJ97" s="34">
        <f>PXIL!S97</f>
        <v>0</v>
      </c>
      <c r="AK97" s="34">
        <f>RTM_IEX!M97</f>
        <v>0.24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0.95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14.468985999999999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1.71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0.14321148239999998</v>
      </c>
      <c r="AD98">
        <f t="shared" si="4"/>
        <v>16.905774517599998</v>
      </c>
      <c r="AE98">
        <v>0</v>
      </c>
      <c r="AF98" s="24"/>
      <c r="AG98">
        <f t="shared" si="5"/>
        <v>16.905774517599998</v>
      </c>
      <c r="AI98" s="34">
        <f>PXIL!M98</f>
        <v>0</v>
      </c>
      <c r="AJ98" s="34">
        <f>PXIL!S98</f>
        <v>0</v>
      </c>
      <c r="AK98" s="34">
        <f>RTM_IEX!M98</f>
        <v>0.2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0.67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0.34434026875000084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1.9734999999999996E-2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4.4266552574999994E-3</v>
      </c>
      <c r="AD99">
        <f t="shared" si="6"/>
        <v>0.52255611349250009</v>
      </c>
      <c r="AE99">
        <f t="shared" ref="AE99:AT99" si="8">SUM(AE3:AE98)/4000</f>
        <v>0</v>
      </c>
      <c r="AG99">
        <f t="shared" si="8"/>
        <v>0.52255611349250009</v>
      </c>
      <c r="AI99">
        <f t="shared" si="8"/>
        <v>0</v>
      </c>
      <c r="AJ99">
        <f t="shared" si="8"/>
        <v>0</v>
      </c>
      <c r="AK99">
        <f t="shared" si="8"/>
        <v>0.14888499999999996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1.40225E-2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45501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'[1]28'!B5</f>
        <v>290</v>
      </c>
      <c r="C3" s="16">
        <f>'[1]28'!C5</f>
        <v>0</v>
      </c>
      <c r="D3" s="16">
        <f>'[1]28'!D5</f>
        <v>0</v>
      </c>
      <c r="E3" s="16">
        <f>'[1]28'!E5</f>
        <v>0</v>
      </c>
      <c r="F3" s="15">
        <f>SUM(B3:E3)</f>
        <v>290</v>
      </c>
      <c r="G3" s="15">
        <f>'[1]28'!H5</f>
        <v>146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'[1]28'!B6</f>
        <v>290</v>
      </c>
      <c r="C4" s="16">
        <f>'[1]28'!C6</f>
        <v>0</v>
      </c>
      <c r="D4" s="16">
        <f>'[1]28'!D6</f>
        <v>0</v>
      </c>
      <c r="E4" s="16">
        <f>'[1]28'!E6</f>
        <v>0</v>
      </c>
      <c r="F4" s="15">
        <f>SUM(B4:E4)</f>
        <v>290</v>
      </c>
      <c r="G4" s="15">
        <f>'[1]28'!H6</f>
        <v>146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'[1]28'!B7</f>
        <v>290</v>
      </c>
      <c r="C5" s="16">
        <f>'[1]28'!C7</f>
        <v>0</v>
      </c>
      <c r="D5" s="16">
        <f>'[1]28'!D7</f>
        <v>0</v>
      </c>
      <c r="E5" s="16">
        <f>'[1]28'!E7</f>
        <v>0</v>
      </c>
      <c r="F5" s="15">
        <f t="shared" ref="F5:F68" si="6">SUM(B5:E5)</f>
        <v>290</v>
      </c>
      <c r="G5" s="15">
        <f>'[1]28'!H7</f>
        <v>146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'[1]28'!B8</f>
        <v>290</v>
      </c>
      <c r="C6" s="16">
        <f>'[1]28'!C8</f>
        <v>0</v>
      </c>
      <c r="D6" s="16">
        <f>'[1]28'!D8</f>
        <v>0</v>
      </c>
      <c r="E6" s="16">
        <f>'[1]28'!E8</f>
        <v>0</v>
      </c>
      <c r="F6" s="15">
        <f t="shared" si="6"/>
        <v>290</v>
      </c>
      <c r="G6" s="15">
        <f>'[1]28'!H8</f>
        <v>146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146</v>
      </c>
      <c r="L6" s="18">
        <f>frq!C6</f>
        <v>1</v>
      </c>
      <c r="M6" s="16">
        <f t="shared" si="0"/>
        <v>146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146</v>
      </c>
      <c r="R6" s="17"/>
    </row>
    <row r="7" spans="1:18">
      <c r="A7" s="8" t="s">
        <v>49</v>
      </c>
      <c r="B7" s="15">
        <f>'[1]28'!B9</f>
        <v>290</v>
      </c>
      <c r="C7" s="16">
        <f>'[1]28'!C9</f>
        <v>0</v>
      </c>
      <c r="D7" s="16">
        <f>'[1]28'!D9</f>
        <v>0</v>
      </c>
      <c r="E7" s="16">
        <f>'[1]28'!E9</f>
        <v>0</v>
      </c>
      <c r="F7" s="15">
        <f t="shared" si="6"/>
        <v>290</v>
      </c>
      <c r="G7" s="15">
        <f>'[1]28'!H9</f>
        <v>146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  <c r="R7" s="17"/>
    </row>
    <row r="8" spans="1:18">
      <c r="A8" s="8" t="s">
        <v>50</v>
      </c>
      <c r="B8" s="15">
        <f>'[1]28'!B10</f>
        <v>290</v>
      </c>
      <c r="C8" s="16">
        <f>'[1]28'!C10</f>
        <v>0</v>
      </c>
      <c r="D8" s="16">
        <f>'[1]28'!D10</f>
        <v>0</v>
      </c>
      <c r="E8" s="16">
        <f>'[1]28'!E10</f>
        <v>0</v>
      </c>
      <c r="F8" s="15">
        <f t="shared" si="6"/>
        <v>290</v>
      </c>
      <c r="G8" s="15">
        <f>'[1]28'!H10</f>
        <v>146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  <c r="R8" s="17"/>
    </row>
    <row r="9" spans="1:18">
      <c r="A9" s="8" t="s">
        <v>51</v>
      </c>
      <c r="B9" s="15">
        <f>'[1]28'!B11</f>
        <v>290</v>
      </c>
      <c r="C9" s="16">
        <f>'[1]28'!C11</f>
        <v>0</v>
      </c>
      <c r="D9" s="16">
        <f>'[1]28'!D11</f>
        <v>0</v>
      </c>
      <c r="E9" s="16">
        <f>'[1]28'!E11</f>
        <v>0</v>
      </c>
      <c r="F9" s="15">
        <f t="shared" si="6"/>
        <v>290</v>
      </c>
      <c r="G9" s="15">
        <f>'[1]28'!H11</f>
        <v>146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  <c r="R9" s="17"/>
    </row>
    <row r="10" spans="1:18">
      <c r="A10" s="8" t="s">
        <v>52</v>
      </c>
      <c r="B10" s="15">
        <f>'[1]28'!B12</f>
        <v>290</v>
      </c>
      <c r="C10" s="16">
        <f>'[1]28'!C12</f>
        <v>0</v>
      </c>
      <c r="D10" s="16">
        <f>'[1]28'!D12</f>
        <v>0</v>
      </c>
      <c r="E10" s="16">
        <f>'[1]28'!E12</f>
        <v>0</v>
      </c>
      <c r="F10" s="15">
        <f t="shared" si="6"/>
        <v>290</v>
      </c>
      <c r="G10" s="15">
        <f>'[1]28'!H12</f>
        <v>146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  <c r="R10" s="17"/>
    </row>
    <row r="11" spans="1:18">
      <c r="A11" s="8" t="s">
        <v>53</v>
      </c>
      <c r="B11" s="15">
        <f>'[1]28'!B13</f>
        <v>290</v>
      </c>
      <c r="C11" s="16">
        <f>'[1]28'!C13</f>
        <v>0</v>
      </c>
      <c r="D11" s="16">
        <f>'[1]28'!D13</f>
        <v>0</v>
      </c>
      <c r="E11" s="16">
        <f>'[1]28'!E13</f>
        <v>0</v>
      </c>
      <c r="F11" s="15">
        <f t="shared" si="6"/>
        <v>290</v>
      </c>
      <c r="G11" s="15">
        <f>'[1]28'!H13</f>
        <v>147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147</v>
      </c>
      <c r="L11" s="18">
        <f>frq!C11</f>
        <v>1</v>
      </c>
      <c r="M11" s="16">
        <f t="shared" si="0"/>
        <v>147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147</v>
      </c>
      <c r="R11" s="17"/>
    </row>
    <row r="12" spans="1:18">
      <c r="A12" s="8" t="s">
        <v>54</v>
      </c>
      <c r="B12" s="15">
        <f>'[1]28'!B14</f>
        <v>290</v>
      </c>
      <c r="C12" s="16">
        <f>'[1]28'!C14</f>
        <v>0</v>
      </c>
      <c r="D12" s="16">
        <f>'[1]28'!D14</f>
        <v>0</v>
      </c>
      <c r="E12" s="16">
        <f>'[1]28'!E14</f>
        <v>0</v>
      </c>
      <c r="F12" s="15">
        <f t="shared" si="6"/>
        <v>290</v>
      </c>
      <c r="G12" s="15">
        <f>'[1]28'!H14</f>
        <v>147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147</v>
      </c>
      <c r="L12" s="18">
        <f>frq!C12</f>
        <v>1</v>
      </c>
      <c r="M12" s="16">
        <f t="shared" si="0"/>
        <v>147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147</v>
      </c>
      <c r="R12" s="17"/>
    </row>
    <row r="13" spans="1:18">
      <c r="A13" s="8" t="s">
        <v>55</v>
      </c>
      <c r="B13" s="15">
        <f>'[1]28'!B15</f>
        <v>290</v>
      </c>
      <c r="C13" s="16">
        <f>'[1]28'!C15</f>
        <v>0</v>
      </c>
      <c r="D13" s="16">
        <f>'[1]28'!D15</f>
        <v>0</v>
      </c>
      <c r="E13" s="16">
        <f>'[1]28'!E15</f>
        <v>0</v>
      </c>
      <c r="F13" s="15">
        <f t="shared" si="6"/>
        <v>290</v>
      </c>
      <c r="G13" s="15">
        <f>'[1]28'!H15</f>
        <v>147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147</v>
      </c>
      <c r="L13" s="18">
        <f>frq!C13</f>
        <v>1</v>
      </c>
      <c r="M13" s="16">
        <f t="shared" si="0"/>
        <v>147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147</v>
      </c>
      <c r="R13" s="17"/>
    </row>
    <row r="14" spans="1:18">
      <c r="A14" s="8" t="s">
        <v>56</v>
      </c>
      <c r="B14" s="15">
        <f>'[1]28'!B16</f>
        <v>290</v>
      </c>
      <c r="C14" s="16">
        <f>'[1]28'!C16</f>
        <v>0</v>
      </c>
      <c r="D14" s="16">
        <f>'[1]28'!D16</f>
        <v>0</v>
      </c>
      <c r="E14" s="16">
        <f>'[1]28'!E16</f>
        <v>0</v>
      </c>
      <c r="F14" s="15">
        <f t="shared" si="6"/>
        <v>290</v>
      </c>
      <c r="G14" s="15">
        <f>'[1]28'!H16</f>
        <v>147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147</v>
      </c>
      <c r="L14" s="18">
        <f>frq!C14</f>
        <v>1</v>
      </c>
      <c r="M14" s="16">
        <f t="shared" si="0"/>
        <v>147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147</v>
      </c>
      <c r="R14" s="17"/>
    </row>
    <row r="15" spans="1:18">
      <c r="A15" s="8" t="s">
        <v>57</v>
      </c>
      <c r="B15" s="15">
        <f>'[1]28'!B17</f>
        <v>290</v>
      </c>
      <c r="C15" s="16">
        <f>'[1]28'!C17</f>
        <v>0</v>
      </c>
      <c r="D15" s="16">
        <f>'[1]28'!D17</f>
        <v>0</v>
      </c>
      <c r="E15" s="16">
        <f>'[1]28'!E17</f>
        <v>0</v>
      </c>
      <c r="F15" s="15">
        <f t="shared" si="6"/>
        <v>290</v>
      </c>
      <c r="G15" s="15">
        <f>'[1]28'!H17</f>
        <v>147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147</v>
      </c>
      <c r="L15" s="18">
        <f>frq!C15</f>
        <v>1</v>
      </c>
      <c r="M15" s="16">
        <f t="shared" si="0"/>
        <v>147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147</v>
      </c>
      <c r="R15" s="17"/>
    </row>
    <row r="16" spans="1:18">
      <c r="A16" s="8" t="s">
        <v>58</v>
      </c>
      <c r="B16" s="15">
        <f>'[1]28'!B18</f>
        <v>290</v>
      </c>
      <c r="C16" s="16">
        <f>'[1]28'!C18</f>
        <v>0</v>
      </c>
      <c r="D16" s="16">
        <f>'[1]28'!D18</f>
        <v>0</v>
      </c>
      <c r="E16" s="16">
        <f>'[1]28'!E18</f>
        <v>0</v>
      </c>
      <c r="F16" s="15">
        <f t="shared" si="6"/>
        <v>290</v>
      </c>
      <c r="G16" s="15">
        <f>'[1]28'!H18</f>
        <v>147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147</v>
      </c>
      <c r="L16" s="18">
        <f>frq!C16</f>
        <v>1</v>
      </c>
      <c r="M16" s="16">
        <f t="shared" si="0"/>
        <v>147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147</v>
      </c>
      <c r="R16" s="17"/>
    </row>
    <row r="17" spans="1:18">
      <c r="A17" s="8" t="s">
        <v>59</v>
      </c>
      <c r="B17" s="15">
        <f>'[1]28'!B19</f>
        <v>290</v>
      </c>
      <c r="C17" s="16">
        <f>'[1]28'!C19</f>
        <v>0</v>
      </c>
      <c r="D17" s="16">
        <f>'[1]28'!D19</f>
        <v>0</v>
      </c>
      <c r="E17" s="16">
        <f>'[1]28'!E19</f>
        <v>0</v>
      </c>
      <c r="F17" s="15">
        <f t="shared" si="6"/>
        <v>290</v>
      </c>
      <c r="G17" s="15">
        <f>'[1]28'!H19</f>
        <v>147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147</v>
      </c>
      <c r="L17" s="18">
        <f>frq!C17</f>
        <v>1</v>
      </c>
      <c r="M17" s="16">
        <f t="shared" si="0"/>
        <v>147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147</v>
      </c>
      <c r="R17" s="17"/>
    </row>
    <row r="18" spans="1:18">
      <c r="A18" s="8" t="s">
        <v>60</v>
      </c>
      <c r="B18" s="15">
        <f>'[1]28'!B20</f>
        <v>290</v>
      </c>
      <c r="C18" s="16">
        <f>'[1]28'!C20</f>
        <v>0</v>
      </c>
      <c r="D18" s="16">
        <f>'[1]28'!D20</f>
        <v>0</v>
      </c>
      <c r="E18" s="16">
        <f>'[1]28'!E20</f>
        <v>0</v>
      </c>
      <c r="F18" s="15">
        <f t="shared" si="6"/>
        <v>290</v>
      </c>
      <c r="G18" s="15">
        <f>'[1]28'!H20</f>
        <v>147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147</v>
      </c>
      <c r="L18" s="18">
        <f>frq!C18</f>
        <v>1</v>
      </c>
      <c r="M18" s="16">
        <f t="shared" si="0"/>
        <v>147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147</v>
      </c>
      <c r="R18" s="17"/>
    </row>
    <row r="19" spans="1:18">
      <c r="A19" s="8" t="s">
        <v>61</v>
      </c>
      <c r="B19" s="15">
        <f>'[1]28'!B21</f>
        <v>290</v>
      </c>
      <c r="C19" s="16">
        <f>'[1]28'!C21</f>
        <v>0</v>
      </c>
      <c r="D19" s="16">
        <f>'[1]28'!D21</f>
        <v>0</v>
      </c>
      <c r="E19" s="16">
        <f>'[1]28'!E21</f>
        <v>0</v>
      </c>
      <c r="F19" s="15">
        <f t="shared" si="6"/>
        <v>290</v>
      </c>
      <c r="G19" s="15">
        <f>'[1]28'!H21</f>
        <v>145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  <c r="R19" s="17"/>
    </row>
    <row r="20" spans="1:18">
      <c r="A20" s="8" t="s">
        <v>62</v>
      </c>
      <c r="B20" s="15">
        <f>'[1]28'!B22</f>
        <v>290</v>
      </c>
      <c r="C20" s="16">
        <f>'[1]28'!C22</f>
        <v>0</v>
      </c>
      <c r="D20" s="16">
        <f>'[1]28'!D22</f>
        <v>0</v>
      </c>
      <c r="E20" s="16">
        <f>'[1]28'!E22</f>
        <v>0</v>
      </c>
      <c r="F20" s="15">
        <f t="shared" si="6"/>
        <v>290</v>
      </c>
      <c r="G20" s="15">
        <f>'[1]28'!H22</f>
        <v>145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'[1]28'!B23</f>
        <v>290</v>
      </c>
      <c r="C21" s="16">
        <f>'[1]28'!C23</f>
        <v>0</v>
      </c>
      <c r="D21" s="16">
        <f>'[1]28'!D23</f>
        <v>0</v>
      </c>
      <c r="E21" s="16">
        <f>'[1]28'!E23</f>
        <v>0</v>
      </c>
      <c r="F21" s="15">
        <f t="shared" si="6"/>
        <v>290</v>
      </c>
      <c r="G21" s="15">
        <f>'[1]28'!H23</f>
        <v>145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'[1]28'!B24</f>
        <v>290</v>
      </c>
      <c r="C22" s="16">
        <f>'[1]28'!C24</f>
        <v>0</v>
      </c>
      <c r="D22" s="16">
        <f>'[1]28'!D24</f>
        <v>0</v>
      </c>
      <c r="E22" s="16">
        <f>'[1]28'!E24</f>
        <v>0</v>
      </c>
      <c r="F22" s="15">
        <f t="shared" si="6"/>
        <v>290</v>
      </c>
      <c r="G22" s="15">
        <f>'[1]28'!H24</f>
        <v>145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'[1]28'!B25</f>
        <v>290</v>
      </c>
      <c r="C23" s="16">
        <f>'[1]28'!C25</f>
        <v>0</v>
      </c>
      <c r="D23" s="16">
        <f>'[1]28'!D25</f>
        <v>0</v>
      </c>
      <c r="E23" s="16">
        <f>'[1]28'!E25</f>
        <v>0</v>
      </c>
      <c r="F23" s="15">
        <f t="shared" si="6"/>
        <v>290</v>
      </c>
      <c r="G23" s="15">
        <f>'[1]28'!H25</f>
        <v>147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147</v>
      </c>
      <c r="L23" s="18">
        <f>frq!C23</f>
        <v>1</v>
      </c>
      <c r="M23" s="16">
        <f t="shared" si="0"/>
        <v>147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147</v>
      </c>
      <c r="R23" s="17"/>
    </row>
    <row r="24" spans="1:18">
      <c r="A24" s="8" t="s">
        <v>66</v>
      </c>
      <c r="B24" s="15">
        <f>'[1]28'!B26</f>
        <v>290</v>
      </c>
      <c r="C24" s="16">
        <f>'[1]28'!C26</f>
        <v>0</v>
      </c>
      <c r="D24" s="16">
        <f>'[1]28'!D26</f>
        <v>0</v>
      </c>
      <c r="E24" s="16">
        <f>'[1]28'!E26</f>
        <v>0</v>
      </c>
      <c r="F24" s="15">
        <f t="shared" si="6"/>
        <v>290</v>
      </c>
      <c r="G24" s="15">
        <f>'[1]28'!H26</f>
        <v>147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147</v>
      </c>
      <c r="L24" s="18">
        <f>frq!C24</f>
        <v>1</v>
      </c>
      <c r="M24" s="16">
        <f t="shared" si="0"/>
        <v>147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147</v>
      </c>
      <c r="R24" s="17"/>
    </row>
    <row r="25" spans="1:18">
      <c r="A25" s="8" t="s">
        <v>67</v>
      </c>
      <c r="B25" s="15">
        <f>'[1]28'!B27</f>
        <v>290</v>
      </c>
      <c r="C25" s="16">
        <f>'[1]28'!C27</f>
        <v>0</v>
      </c>
      <c r="D25" s="16">
        <f>'[1]28'!D27</f>
        <v>0</v>
      </c>
      <c r="E25" s="16">
        <f>'[1]28'!E27</f>
        <v>0</v>
      </c>
      <c r="F25" s="15">
        <f t="shared" si="6"/>
        <v>290</v>
      </c>
      <c r="G25" s="15">
        <f>'[1]28'!H27</f>
        <v>147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147</v>
      </c>
      <c r="L25" s="18">
        <f>frq!C25</f>
        <v>1</v>
      </c>
      <c r="M25" s="16">
        <f t="shared" si="0"/>
        <v>147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147</v>
      </c>
      <c r="R25" s="17"/>
    </row>
    <row r="26" spans="1:18">
      <c r="A26" s="8" t="s">
        <v>68</v>
      </c>
      <c r="B26" s="15">
        <f>'[1]28'!B28</f>
        <v>290</v>
      </c>
      <c r="C26" s="16">
        <f>'[1]28'!C28</f>
        <v>0</v>
      </c>
      <c r="D26" s="16">
        <f>'[1]28'!D28</f>
        <v>0</v>
      </c>
      <c r="E26" s="16">
        <f>'[1]28'!E28</f>
        <v>0</v>
      </c>
      <c r="F26" s="15">
        <f t="shared" si="6"/>
        <v>290</v>
      </c>
      <c r="G26" s="15">
        <f>'[1]28'!H28</f>
        <v>147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147</v>
      </c>
      <c r="L26" s="18">
        <f>frq!C26</f>
        <v>1</v>
      </c>
      <c r="M26" s="16">
        <f t="shared" si="0"/>
        <v>147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147</v>
      </c>
      <c r="R26" s="17"/>
    </row>
    <row r="27" spans="1:18">
      <c r="A27" s="8" t="s">
        <v>69</v>
      </c>
      <c r="B27" s="15">
        <f>'[1]28'!B29</f>
        <v>290</v>
      </c>
      <c r="C27" s="16">
        <f>'[1]28'!C29</f>
        <v>0</v>
      </c>
      <c r="D27" s="16">
        <f>'[1]28'!D29</f>
        <v>0</v>
      </c>
      <c r="E27" s="16">
        <f>'[1]28'!E29</f>
        <v>0</v>
      </c>
      <c r="F27" s="15">
        <f t="shared" si="6"/>
        <v>290</v>
      </c>
      <c r="G27" s="15">
        <f>'[1]28'!H29</f>
        <v>147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147</v>
      </c>
      <c r="L27" s="18">
        <f>frq!C27</f>
        <v>1</v>
      </c>
      <c r="M27" s="16">
        <f t="shared" si="0"/>
        <v>147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147</v>
      </c>
      <c r="R27" s="17"/>
    </row>
    <row r="28" spans="1:18">
      <c r="A28" s="8" t="s">
        <v>70</v>
      </c>
      <c r="B28" s="15">
        <f>'[1]28'!B30</f>
        <v>290</v>
      </c>
      <c r="C28" s="16">
        <f>'[1]28'!C30</f>
        <v>0</v>
      </c>
      <c r="D28" s="16">
        <f>'[1]28'!D30</f>
        <v>0</v>
      </c>
      <c r="E28" s="16">
        <f>'[1]28'!E30</f>
        <v>0</v>
      </c>
      <c r="F28" s="15">
        <f t="shared" si="6"/>
        <v>290</v>
      </c>
      <c r="G28" s="15">
        <f>'[1]28'!H30</f>
        <v>147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147</v>
      </c>
      <c r="L28" s="18">
        <f>frq!C28</f>
        <v>1</v>
      </c>
      <c r="M28" s="16">
        <f t="shared" si="0"/>
        <v>147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147</v>
      </c>
      <c r="R28" s="17"/>
    </row>
    <row r="29" spans="1:18">
      <c r="A29" s="8" t="s">
        <v>71</v>
      </c>
      <c r="B29" s="15">
        <f>'[1]28'!B31</f>
        <v>290</v>
      </c>
      <c r="C29" s="16">
        <f>'[1]28'!C31</f>
        <v>0</v>
      </c>
      <c r="D29" s="16">
        <f>'[1]28'!D31</f>
        <v>0</v>
      </c>
      <c r="E29" s="16">
        <f>'[1]28'!E31</f>
        <v>0</v>
      </c>
      <c r="F29" s="15">
        <f t="shared" si="6"/>
        <v>290</v>
      </c>
      <c r="G29" s="15">
        <f>'[1]28'!H31</f>
        <v>147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147</v>
      </c>
      <c r="L29" s="18">
        <f>frq!C29</f>
        <v>1</v>
      </c>
      <c r="M29" s="16">
        <f t="shared" si="0"/>
        <v>147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147</v>
      </c>
      <c r="R29" s="17"/>
    </row>
    <row r="30" spans="1:18">
      <c r="A30" s="8" t="s">
        <v>72</v>
      </c>
      <c r="B30" s="15">
        <f>'[1]28'!B32</f>
        <v>290</v>
      </c>
      <c r="C30" s="16">
        <f>'[1]28'!C32</f>
        <v>0</v>
      </c>
      <c r="D30" s="16">
        <f>'[1]28'!D32</f>
        <v>0</v>
      </c>
      <c r="E30" s="16">
        <f>'[1]28'!E32</f>
        <v>0</v>
      </c>
      <c r="F30" s="15">
        <f t="shared" si="6"/>
        <v>290</v>
      </c>
      <c r="G30" s="15">
        <f>'[1]28'!H32</f>
        <v>147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147</v>
      </c>
      <c r="L30" s="18">
        <f>frq!C30</f>
        <v>1</v>
      </c>
      <c r="M30" s="16">
        <f t="shared" si="0"/>
        <v>147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147</v>
      </c>
      <c r="R30" s="17"/>
    </row>
    <row r="31" spans="1:18">
      <c r="A31" s="8" t="s">
        <v>73</v>
      </c>
      <c r="B31" s="15">
        <f>'[1]28'!B33</f>
        <v>290</v>
      </c>
      <c r="C31" s="16">
        <f>'[1]28'!C33</f>
        <v>0</v>
      </c>
      <c r="D31" s="16">
        <f>'[1]28'!D33</f>
        <v>0</v>
      </c>
      <c r="E31" s="16">
        <f>'[1]28'!E33</f>
        <v>0</v>
      </c>
      <c r="F31" s="15">
        <f t="shared" si="6"/>
        <v>290</v>
      </c>
      <c r="G31" s="15">
        <f>'[1]28'!H33</f>
        <v>147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147</v>
      </c>
      <c r="L31" s="18">
        <f>frq!C31</f>
        <v>1</v>
      </c>
      <c r="M31" s="16">
        <f t="shared" si="0"/>
        <v>147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147</v>
      </c>
      <c r="R31" s="17"/>
    </row>
    <row r="32" spans="1:18">
      <c r="A32" s="8" t="s">
        <v>74</v>
      </c>
      <c r="B32" s="15">
        <f>'[1]28'!B34</f>
        <v>290</v>
      </c>
      <c r="C32" s="16">
        <f>'[1]28'!C34</f>
        <v>0</v>
      </c>
      <c r="D32" s="16">
        <f>'[1]28'!D34</f>
        <v>0</v>
      </c>
      <c r="E32" s="16">
        <f>'[1]28'!E34</f>
        <v>0</v>
      </c>
      <c r="F32" s="15">
        <f t="shared" si="6"/>
        <v>290</v>
      </c>
      <c r="G32" s="15">
        <f>'[1]28'!H34</f>
        <v>147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147</v>
      </c>
      <c r="L32" s="18">
        <f>frq!C32</f>
        <v>1</v>
      </c>
      <c r="M32" s="16">
        <f t="shared" si="0"/>
        <v>147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147</v>
      </c>
      <c r="R32" s="17"/>
    </row>
    <row r="33" spans="1:18">
      <c r="A33" s="8" t="s">
        <v>75</v>
      </c>
      <c r="B33" s="15">
        <f>'[1]28'!B35</f>
        <v>290</v>
      </c>
      <c r="C33" s="16">
        <f>'[1]28'!C35</f>
        <v>0</v>
      </c>
      <c r="D33" s="16">
        <f>'[1]28'!D35</f>
        <v>0</v>
      </c>
      <c r="E33" s="16">
        <f>'[1]28'!E35</f>
        <v>0</v>
      </c>
      <c r="F33" s="15">
        <f t="shared" si="6"/>
        <v>290</v>
      </c>
      <c r="G33" s="15">
        <f>'[1]28'!H35</f>
        <v>147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147</v>
      </c>
      <c r="L33" s="18">
        <f>frq!C33</f>
        <v>1</v>
      </c>
      <c r="M33" s="16">
        <f t="shared" si="0"/>
        <v>147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147</v>
      </c>
      <c r="R33" s="17"/>
    </row>
    <row r="34" spans="1:18">
      <c r="A34" s="8" t="s">
        <v>76</v>
      </c>
      <c r="B34" s="15">
        <f>'[1]28'!B36</f>
        <v>290</v>
      </c>
      <c r="C34" s="16">
        <f>'[1]28'!C36</f>
        <v>0</v>
      </c>
      <c r="D34" s="16">
        <f>'[1]28'!D36</f>
        <v>0</v>
      </c>
      <c r="E34" s="16">
        <f>'[1]28'!E36</f>
        <v>0</v>
      </c>
      <c r="F34" s="15">
        <f t="shared" si="6"/>
        <v>290</v>
      </c>
      <c r="G34" s="15">
        <f>'[1]28'!H36</f>
        <v>147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147</v>
      </c>
      <c r="L34" s="18">
        <f>frq!C34</f>
        <v>1</v>
      </c>
      <c r="M34" s="16">
        <f t="shared" si="0"/>
        <v>147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147</v>
      </c>
      <c r="R34" s="17"/>
    </row>
    <row r="35" spans="1:18">
      <c r="A35" s="8" t="s">
        <v>77</v>
      </c>
      <c r="B35" s="15">
        <f>'[1]28'!B37</f>
        <v>290</v>
      </c>
      <c r="C35" s="16">
        <f>'[1]28'!C37</f>
        <v>0</v>
      </c>
      <c r="D35" s="16">
        <f>'[1]28'!D37</f>
        <v>0</v>
      </c>
      <c r="E35" s="16">
        <f>'[1]28'!E37</f>
        <v>0</v>
      </c>
      <c r="F35" s="15">
        <f t="shared" si="6"/>
        <v>290</v>
      </c>
      <c r="G35" s="15">
        <f>'[1]28'!H37</f>
        <v>147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  <c r="R35" s="17"/>
    </row>
    <row r="36" spans="1:18">
      <c r="A36" s="8" t="s">
        <v>78</v>
      </c>
      <c r="B36" s="15">
        <f>'[1]28'!B38</f>
        <v>290</v>
      </c>
      <c r="C36" s="16">
        <f>'[1]28'!C38</f>
        <v>0</v>
      </c>
      <c r="D36" s="16">
        <f>'[1]28'!D38</f>
        <v>0</v>
      </c>
      <c r="E36" s="16">
        <f>'[1]28'!E38</f>
        <v>0</v>
      </c>
      <c r="F36" s="15">
        <f t="shared" si="6"/>
        <v>290</v>
      </c>
      <c r="G36" s="15">
        <f>'[1]28'!H38</f>
        <v>147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147</v>
      </c>
      <c r="L36" s="18">
        <f>frq!C36</f>
        <v>1</v>
      </c>
      <c r="M36" s="16">
        <f t="shared" si="7"/>
        <v>147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147</v>
      </c>
      <c r="R36" s="17"/>
    </row>
    <row r="37" spans="1:18">
      <c r="A37" s="8" t="s">
        <v>79</v>
      </c>
      <c r="B37" s="15">
        <f>'[1]28'!B39</f>
        <v>290</v>
      </c>
      <c r="C37" s="16">
        <f>'[1]28'!C39</f>
        <v>0</v>
      </c>
      <c r="D37" s="16">
        <f>'[1]28'!D39</f>
        <v>0</v>
      </c>
      <c r="E37" s="16">
        <f>'[1]28'!E39</f>
        <v>0</v>
      </c>
      <c r="F37" s="15">
        <f t="shared" si="6"/>
        <v>290</v>
      </c>
      <c r="G37" s="15">
        <f>'[1]28'!H39</f>
        <v>147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147</v>
      </c>
      <c r="L37" s="18">
        <f>frq!C37</f>
        <v>1</v>
      </c>
      <c r="M37" s="16">
        <f t="shared" si="7"/>
        <v>147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147</v>
      </c>
      <c r="R37" s="17"/>
    </row>
    <row r="38" spans="1:18">
      <c r="A38" s="8" t="s">
        <v>80</v>
      </c>
      <c r="B38" s="15">
        <f>'[1]28'!B40</f>
        <v>290</v>
      </c>
      <c r="C38" s="16">
        <f>'[1]28'!C40</f>
        <v>0</v>
      </c>
      <c r="D38" s="16">
        <f>'[1]28'!D40</f>
        <v>0</v>
      </c>
      <c r="E38" s="16">
        <f>'[1]28'!E40</f>
        <v>0</v>
      </c>
      <c r="F38" s="15">
        <f t="shared" si="6"/>
        <v>290</v>
      </c>
      <c r="G38" s="15">
        <f>'[1]28'!H40</f>
        <v>147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147</v>
      </c>
      <c r="L38" s="18">
        <f>frq!C38</f>
        <v>1</v>
      </c>
      <c r="M38" s="16">
        <f t="shared" si="7"/>
        <v>147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147</v>
      </c>
      <c r="R38" s="17"/>
    </row>
    <row r="39" spans="1:18">
      <c r="A39" s="8" t="s">
        <v>81</v>
      </c>
      <c r="B39" s="15">
        <f>'[1]28'!B41</f>
        <v>290</v>
      </c>
      <c r="C39" s="16">
        <f>'[1]28'!C41</f>
        <v>0</v>
      </c>
      <c r="D39" s="16">
        <f>'[1]28'!D41</f>
        <v>0</v>
      </c>
      <c r="E39" s="16">
        <f>'[1]28'!E41</f>
        <v>0</v>
      </c>
      <c r="F39" s="15">
        <f t="shared" si="6"/>
        <v>290</v>
      </c>
      <c r="G39" s="15">
        <f>'[1]28'!H41</f>
        <v>147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147</v>
      </c>
      <c r="L39" s="18">
        <f>frq!C39</f>
        <v>1</v>
      </c>
      <c r="M39" s="16">
        <f t="shared" si="7"/>
        <v>147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147</v>
      </c>
      <c r="R39" s="17"/>
    </row>
    <row r="40" spans="1:18">
      <c r="A40" s="8" t="s">
        <v>82</v>
      </c>
      <c r="B40" s="15">
        <f>'[1]28'!B42</f>
        <v>290</v>
      </c>
      <c r="C40" s="16">
        <f>'[1]28'!C42</f>
        <v>0</v>
      </c>
      <c r="D40" s="16">
        <f>'[1]28'!D42</f>
        <v>0</v>
      </c>
      <c r="E40" s="16">
        <f>'[1]28'!E42</f>
        <v>0</v>
      </c>
      <c r="F40" s="15">
        <f t="shared" si="6"/>
        <v>290</v>
      </c>
      <c r="G40" s="15">
        <f>'[1]28'!H42</f>
        <v>147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147</v>
      </c>
      <c r="L40" s="18">
        <f>frq!C40</f>
        <v>1</v>
      </c>
      <c r="M40" s="16">
        <f t="shared" si="7"/>
        <v>147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147</v>
      </c>
      <c r="R40" s="17"/>
    </row>
    <row r="41" spans="1:18">
      <c r="A41" s="8" t="s">
        <v>83</v>
      </c>
      <c r="B41" s="15">
        <f>'[1]28'!B43</f>
        <v>290</v>
      </c>
      <c r="C41" s="16">
        <f>'[1]28'!C43</f>
        <v>0</v>
      </c>
      <c r="D41" s="16">
        <f>'[1]28'!D43</f>
        <v>0</v>
      </c>
      <c r="E41" s="16">
        <f>'[1]28'!E43</f>
        <v>0</v>
      </c>
      <c r="F41" s="15">
        <f t="shared" si="6"/>
        <v>290</v>
      </c>
      <c r="G41" s="15">
        <f>'[1]28'!H43</f>
        <v>147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147</v>
      </c>
      <c r="L41" s="18">
        <f>frq!C41</f>
        <v>1</v>
      </c>
      <c r="M41" s="16">
        <f t="shared" si="7"/>
        <v>147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147</v>
      </c>
      <c r="R41" s="17"/>
    </row>
    <row r="42" spans="1:18">
      <c r="A42" s="8" t="s">
        <v>84</v>
      </c>
      <c r="B42" s="15">
        <f>'[1]28'!B44</f>
        <v>290</v>
      </c>
      <c r="C42" s="16">
        <f>'[1]28'!C44</f>
        <v>0</v>
      </c>
      <c r="D42" s="16">
        <f>'[1]28'!D44</f>
        <v>0</v>
      </c>
      <c r="E42" s="16">
        <f>'[1]28'!E44</f>
        <v>0</v>
      </c>
      <c r="F42" s="15">
        <f t="shared" si="6"/>
        <v>290</v>
      </c>
      <c r="G42" s="15">
        <f>'[1]28'!H44</f>
        <v>147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147</v>
      </c>
      <c r="L42" s="18">
        <f>frq!C42</f>
        <v>1</v>
      </c>
      <c r="M42" s="16">
        <f t="shared" si="7"/>
        <v>147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147</v>
      </c>
      <c r="R42" s="17"/>
    </row>
    <row r="43" spans="1:18">
      <c r="A43" s="8" t="s">
        <v>85</v>
      </c>
      <c r="B43" s="15">
        <f>'[1]28'!B45</f>
        <v>290</v>
      </c>
      <c r="C43" s="16">
        <f>'[1]28'!C45</f>
        <v>0</v>
      </c>
      <c r="D43" s="16">
        <f>'[1]28'!D45</f>
        <v>0</v>
      </c>
      <c r="E43" s="16">
        <f>'[1]28'!E45</f>
        <v>0</v>
      </c>
      <c r="F43" s="15">
        <f t="shared" si="6"/>
        <v>290</v>
      </c>
      <c r="G43" s="15">
        <f>'[1]28'!H45</f>
        <v>144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144</v>
      </c>
      <c r="L43" s="18">
        <f>frq!C43</f>
        <v>1</v>
      </c>
      <c r="M43" s="16">
        <f t="shared" si="7"/>
        <v>144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144</v>
      </c>
      <c r="R43" s="17"/>
    </row>
    <row r="44" spans="1:18">
      <c r="A44" s="8" t="s">
        <v>86</v>
      </c>
      <c r="B44" s="15">
        <f>'[1]28'!B46</f>
        <v>290</v>
      </c>
      <c r="C44" s="16">
        <f>'[1]28'!C46</f>
        <v>0</v>
      </c>
      <c r="D44" s="16">
        <f>'[1]28'!D46</f>
        <v>0</v>
      </c>
      <c r="E44" s="16">
        <f>'[1]28'!E46</f>
        <v>0</v>
      </c>
      <c r="F44" s="15">
        <f t="shared" si="6"/>
        <v>290</v>
      </c>
      <c r="G44" s="15">
        <f>'[1]28'!H46</f>
        <v>144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144</v>
      </c>
      <c r="L44" s="18">
        <f>frq!C44</f>
        <v>1</v>
      </c>
      <c r="M44" s="16">
        <f t="shared" si="7"/>
        <v>144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144</v>
      </c>
      <c r="R44" s="17"/>
    </row>
    <row r="45" spans="1:18">
      <c r="A45" s="8" t="s">
        <v>87</v>
      </c>
      <c r="B45" s="15">
        <f>'[1]28'!B47</f>
        <v>290</v>
      </c>
      <c r="C45" s="16">
        <f>'[1]28'!C47</f>
        <v>0</v>
      </c>
      <c r="D45" s="16">
        <f>'[1]28'!D47</f>
        <v>0</v>
      </c>
      <c r="E45" s="16">
        <f>'[1]28'!E47</f>
        <v>0</v>
      </c>
      <c r="F45" s="15">
        <f t="shared" si="6"/>
        <v>290</v>
      </c>
      <c r="G45" s="15">
        <f>'[1]28'!H47</f>
        <v>144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144</v>
      </c>
      <c r="L45" s="18">
        <f>frq!C45</f>
        <v>1</v>
      </c>
      <c r="M45" s="16">
        <f t="shared" si="7"/>
        <v>144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</v>
      </c>
      <c r="R45" s="17"/>
    </row>
    <row r="46" spans="1:18">
      <c r="A46" s="8" t="s">
        <v>88</v>
      </c>
      <c r="B46" s="15">
        <f>'[1]28'!B48</f>
        <v>290</v>
      </c>
      <c r="C46" s="16">
        <f>'[1]28'!C48</f>
        <v>0</v>
      </c>
      <c r="D46" s="16">
        <f>'[1]28'!D48</f>
        <v>0</v>
      </c>
      <c r="E46" s="16">
        <f>'[1]28'!E48</f>
        <v>0</v>
      </c>
      <c r="F46" s="15">
        <f t="shared" si="6"/>
        <v>290</v>
      </c>
      <c r="G46" s="15">
        <f>'[1]28'!H48</f>
        <v>144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144</v>
      </c>
      <c r="L46" s="18">
        <f>frq!C46</f>
        <v>1</v>
      </c>
      <c r="M46" s="16">
        <f t="shared" si="7"/>
        <v>144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144</v>
      </c>
      <c r="R46" s="17"/>
    </row>
    <row r="47" spans="1:18">
      <c r="A47" s="8" t="s">
        <v>89</v>
      </c>
      <c r="B47" s="15">
        <f>'[1]28'!B49</f>
        <v>290</v>
      </c>
      <c r="C47" s="16">
        <f>'[1]28'!C49</f>
        <v>0</v>
      </c>
      <c r="D47" s="16">
        <f>'[1]28'!D49</f>
        <v>0</v>
      </c>
      <c r="E47" s="16">
        <f>'[1]28'!E49</f>
        <v>0</v>
      </c>
      <c r="F47" s="15">
        <f t="shared" si="6"/>
        <v>290</v>
      </c>
      <c r="G47" s="15">
        <f>'[1]28'!H49</f>
        <v>144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144</v>
      </c>
      <c r="L47" s="18">
        <f>frq!C47</f>
        <v>1</v>
      </c>
      <c r="M47" s="16">
        <f t="shared" si="7"/>
        <v>144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</v>
      </c>
      <c r="R47" s="17"/>
    </row>
    <row r="48" spans="1:18">
      <c r="A48" s="8" t="s">
        <v>90</v>
      </c>
      <c r="B48" s="15">
        <f>'[1]28'!B50</f>
        <v>290</v>
      </c>
      <c r="C48" s="16">
        <f>'[1]28'!C50</f>
        <v>0</v>
      </c>
      <c r="D48" s="16">
        <f>'[1]28'!D50</f>
        <v>0</v>
      </c>
      <c r="E48" s="16">
        <f>'[1]28'!E50</f>
        <v>0</v>
      </c>
      <c r="F48" s="15">
        <f t="shared" si="6"/>
        <v>290</v>
      </c>
      <c r="G48" s="15">
        <f>'[1]28'!H50</f>
        <v>144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144</v>
      </c>
      <c r="L48" s="18">
        <f>frq!C48</f>
        <v>1</v>
      </c>
      <c r="M48" s="16">
        <f t="shared" si="7"/>
        <v>144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144</v>
      </c>
      <c r="R48" s="17"/>
    </row>
    <row r="49" spans="1:18">
      <c r="A49" s="8" t="s">
        <v>91</v>
      </c>
      <c r="B49" s="15">
        <f>'[1]28'!B51</f>
        <v>290</v>
      </c>
      <c r="C49" s="16">
        <f>'[1]28'!C51</f>
        <v>0</v>
      </c>
      <c r="D49" s="16">
        <f>'[1]28'!D51</f>
        <v>0</v>
      </c>
      <c r="E49" s="16">
        <f>'[1]28'!E51</f>
        <v>0</v>
      </c>
      <c r="F49" s="15">
        <f t="shared" si="6"/>
        <v>290</v>
      </c>
      <c r="G49" s="15">
        <f>'[1]28'!H51</f>
        <v>144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144</v>
      </c>
      <c r="L49" s="18">
        <f>frq!C49</f>
        <v>1</v>
      </c>
      <c r="M49" s="16">
        <f t="shared" si="7"/>
        <v>144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</v>
      </c>
      <c r="R49" s="17"/>
    </row>
    <row r="50" spans="1:18">
      <c r="A50" s="8" t="s">
        <v>92</v>
      </c>
      <c r="B50" s="15">
        <f>'[1]28'!B52</f>
        <v>290</v>
      </c>
      <c r="C50" s="16">
        <f>'[1]28'!C52</f>
        <v>0</v>
      </c>
      <c r="D50" s="16">
        <f>'[1]28'!D52</f>
        <v>0</v>
      </c>
      <c r="E50" s="16">
        <f>'[1]28'!E52</f>
        <v>0</v>
      </c>
      <c r="F50" s="15">
        <f t="shared" si="6"/>
        <v>290</v>
      </c>
      <c r="G50" s="15">
        <f>'[1]28'!H52</f>
        <v>144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144</v>
      </c>
      <c r="L50" s="18">
        <f>frq!C50</f>
        <v>1</v>
      </c>
      <c r="M50" s="16">
        <f t="shared" si="7"/>
        <v>144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</v>
      </c>
      <c r="R50" s="17"/>
    </row>
    <row r="51" spans="1:18">
      <c r="A51" s="8" t="s">
        <v>93</v>
      </c>
      <c r="B51" s="15">
        <f>'[1]28'!B53</f>
        <v>290</v>
      </c>
      <c r="C51" s="16">
        <f>'[1]28'!C53</f>
        <v>0</v>
      </c>
      <c r="D51" s="16">
        <f>'[1]28'!D53</f>
        <v>0</v>
      </c>
      <c r="E51" s="16">
        <f>'[1]28'!E53</f>
        <v>0</v>
      </c>
      <c r="F51" s="15">
        <f t="shared" si="6"/>
        <v>290</v>
      </c>
      <c r="G51" s="15">
        <f>'[1]28'!H53</f>
        <v>142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142</v>
      </c>
      <c r="L51" s="18">
        <f>frq!C51</f>
        <v>1</v>
      </c>
      <c r="M51" s="16">
        <f t="shared" si="7"/>
        <v>142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142</v>
      </c>
      <c r="R51" s="17"/>
    </row>
    <row r="52" spans="1:18">
      <c r="A52" s="8" t="s">
        <v>94</v>
      </c>
      <c r="B52" s="15">
        <f>'[1]28'!B54</f>
        <v>290</v>
      </c>
      <c r="C52" s="16">
        <f>'[1]28'!C54</f>
        <v>0</v>
      </c>
      <c r="D52" s="16">
        <f>'[1]28'!D54</f>
        <v>0</v>
      </c>
      <c r="E52" s="16">
        <f>'[1]28'!E54</f>
        <v>0</v>
      </c>
      <c r="F52" s="15">
        <f t="shared" si="6"/>
        <v>290</v>
      </c>
      <c r="G52" s="15">
        <f>'[1]28'!H54</f>
        <v>142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142</v>
      </c>
      <c r="L52" s="18">
        <f>frq!C52</f>
        <v>1</v>
      </c>
      <c r="M52" s="16">
        <f t="shared" si="7"/>
        <v>142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142</v>
      </c>
      <c r="R52" s="17"/>
    </row>
    <row r="53" spans="1:18">
      <c r="A53" s="8" t="s">
        <v>95</v>
      </c>
      <c r="B53" s="15">
        <f>'[1]28'!B55</f>
        <v>290</v>
      </c>
      <c r="C53" s="16">
        <f>'[1]28'!C55</f>
        <v>0</v>
      </c>
      <c r="D53" s="16">
        <f>'[1]28'!D55</f>
        <v>0</v>
      </c>
      <c r="E53" s="16">
        <f>'[1]28'!E55</f>
        <v>0</v>
      </c>
      <c r="F53" s="15">
        <f t="shared" si="6"/>
        <v>290</v>
      </c>
      <c r="G53" s="15">
        <f>'[1]28'!H55</f>
        <v>145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  <c r="R53" s="17"/>
    </row>
    <row r="54" spans="1:18">
      <c r="A54" s="8" t="s">
        <v>96</v>
      </c>
      <c r="B54" s="15">
        <f>'[1]28'!B56</f>
        <v>290</v>
      </c>
      <c r="C54" s="16">
        <f>'[1]28'!C56</f>
        <v>0</v>
      </c>
      <c r="D54" s="16">
        <f>'[1]28'!D56</f>
        <v>0</v>
      </c>
      <c r="E54" s="16">
        <f>'[1]28'!E56</f>
        <v>0</v>
      </c>
      <c r="F54" s="15">
        <f t="shared" si="6"/>
        <v>290</v>
      </c>
      <c r="G54" s="15">
        <f>'[1]28'!H56</f>
        <v>145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  <c r="R54" s="17"/>
    </row>
    <row r="55" spans="1:18">
      <c r="A55" s="8" t="s">
        <v>97</v>
      </c>
      <c r="B55" s="15">
        <f>'[1]28'!B57</f>
        <v>290</v>
      </c>
      <c r="C55" s="16">
        <f>'[1]28'!C57</f>
        <v>0</v>
      </c>
      <c r="D55" s="16">
        <f>'[1]28'!D57</f>
        <v>0</v>
      </c>
      <c r="E55" s="16">
        <f>'[1]28'!E57</f>
        <v>0</v>
      </c>
      <c r="F55" s="15">
        <f t="shared" si="6"/>
        <v>290</v>
      </c>
      <c r="G55" s="15">
        <f>'[1]28'!H57</f>
        <v>145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  <c r="R55" s="17"/>
    </row>
    <row r="56" spans="1:18">
      <c r="A56" s="8" t="s">
        <v>98</v>
      </c>
      <c r="B56" s="15">
        <f>'[1]28'!B58</f>
        <v>290</v>
      </c>
      <c r="C56" s="16">
        <f>'[1]28'!C58</f>
        <v>0</v>
      </c>
      <c r="D56" s="16">
        <f>'[1]28'!D58</f>
        <v>0</v>
      </c>
      <c r="E56" s="16">
        <f>'[1]28'!E58</f>
        <v>0</v>
      </c>
      <c r="F56" s="15">
        <f t="shared" si="6"/>
        <v>290</v>
      </c>
      <c r="G56" s="15">
        <f>'[1]28'!H58</f>
        <v>145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  <c r="R56" s="17"/>
    </row>
    <row r="57" spans="1:18">
      <c r="A57" s="8" t="s">
        <v>99</v>
      </c>
      <c r="B57" s="15">
        <f>'[1]28'!B59</f>
        <v>290</v>
      </c>
      <c r="C57" s="16">
        <f>'[1]28'!C59</f>
        <v>0</v>
      </c>
      <c r="D57" s="16">
        <f>'[1]28'!D59</f>
        <v>0</v>
      </c>
      <c r="E57" s="16">
        <f>'[1]28'!E59</f>
        <v>0</v>
      </c>
      <c r="F57" s="15">
        <f t="shared" si="6"/>
        <v>290</v>
      </c>
      <c r="G57" s="15">
        <f>'[1]28'!H59</f>
        <v>145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  <c r="R57" s="17"/>
    </row>
    <row r="58" spans="1:18">
      <c r="A58" s="8" t="s">
        <v>100</v>
      </c>
      <c r="B58" s="15">
        <f>'[1]28'!B60</f>
        <v>290</v>
      </c>
      <c r="C58" s="16">
        <f>'[1]28'!C60</f>
        <v>0</v>
      </c>
      <c r="D58" s="16">
        <f>'[1]28'!D60</f>
        <v>0</v>
      </c>
      <c r="E58" s="16">
        <f>'[1]28'!E60</f>
        <v>0</v>
      </c>
      <c r="F58" s="15">
        <f t="shared" si="6"/>
        <v>290</v>
      </c>
      <c r="G58" s="15">
        <f>'[1]28'!H60</f>
        <v>145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  <c r="R58" s="17"/>
    </row>
    <row r="59" spans="1:18">
      <c r="A59" s="8" t="s">
        <v>101</v>
      </c>
      <c r="B59" s="15">
        <f>'[1]28'!B61</f>
        <v>290</v>
      </c>
      <c r="C59" s="16">
        <f>'[1]28'!C61</f>
        <v>0</v>
      </c>
      <c r="D59" s="16">
        <f>'[1]28'!D61</f>
        <v>0</v>
      </c>
      <c r="E59" s="16">
        <f>'[1]28'!E61</f>
        <v>0</v>
      </c>
      <c r="F59" s="15">
        <f t="shared" si="6"/>
        <v>290</v>
      </c>
      <c r="G59" s="15">
        <f>'[1]28'!H61</f>
        <v>142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  <c r="R59" s="17"/>
    </row>
    <row r="60" spans="1:18">
      <c r="A60" s="8" t="s">
        <v>102</v>
      </c>
      <c r="B60" s="15">
        <f>'[1]28'!B62</f>
        <v>290</v>
      </c>
      <c r="C60" s="16">
        <f>'[1]28'!C62</f>
        <v>0</v>
      </c>
      <c r="D60" s="16">
        <f>'[1]28'!D62</f>
        <v>0</v>
      </c>
      <c r="E60" s="16">
        <f>'[1]28'!E62</f>
        <v>0</v>
      </c>
      <c r="F60" s="15">
        <f t="shared" si="6"/>
        <v>290</v>
      </c>
      <c r="G60" s="15">
        <f>'[1]28'!H62</f>
        <v>142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  <c r="R60" s="17"/>
    </row>
    <row r="61" spans="1:18">
      <c r="A61" s="8" t="s">
        <v>103</v>
      </c>
      <c r="B61" s="15">
        <f>'[1]28'!B63</f>
        <v>290</v>
      </c>
      <c r="C61" s="16">
        <f>'[1]28'!C63</f>
        <v>0</v>
      </c>
      <c r="D61" s="16">
        <f>'[1]28'!D63</f>
        <v>0</v>
      </c>
      <c r="E61" s="16">
        <f>'[1]28'!E63</f>
        <v>0</v>
      </c>
      <c r="F61" s="15">
        <f t="shared" si="6"/>
        <v>290</v>
      </c>
      <c r="G61" s="15">
        <f>'[1]28'!H63</f>
        <v>142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  <c r="R61" s="17"/>
    </row>
    <row r="62" spans="1:18">
      <c r="A62" s="8" t="s">
        <v>104</v>
      </c>
      <c r="B62" s="15">
        <f>'[1]28'!B64</f>
        <v>290</v>
      </c>
      <c r="C62" s="16">
        <f>'[1]28'!C64</f>
        <v>0</v>
      </c>
      <c r="D62" s="16">
        <f>'[1]28'!D64</f>
        <v>0</v>
      </c>
      <c r="E62" s="16">
        <f>'[1]28'!E64</f>
        <v>0</v>
      </c>
      <c r="F62" s="15">
        <f t="shared" si="6"/>
        <v>290</v>
      </c>
      <c r="G62" s="15">
        <f>'[1]28'!H64</f>
        <v>142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  <c r="R62" s="17"/>
    </row>
    <row r="63" spans="1:18">
      <c r="A63" s="8" t="s">
        <v>105</v>
      </c>
      <c r="B63" s="15">
        <f>'[1]28'!B65</f>
        <v>290</v>
      </c>
      <c r="C63" s="16">
        <f>'[1]28'!C65</f>
        <v>0</v>
      </c>
      <c r="D63" s="16">
        <f>'[1]28'!D65</f>
        <v>0</v>
      </c>
      <c r="E63" s="16">
        <f>'[1]28'!E65</f>
        <v>0</v>
      </c>
      <c r="F63" s="15">
        <f t="shared" si="6"/>
        <v>290</v>
      </c>
      <c r="G63" s="15">
        <f>'[1]28'!H65</f>
        <v>142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  <c r="R63" s="17"/>
    </row>
    <row r="64" spans="1:18">
      <c r="A64" s="8" t="s">
        <v>106</v>
      </c>
      <c r="B64" s="15">
        <f>'[1]28'!B66</f>
        <v>290</v>
      </c>
      <c r="C64" s="16">
        <f>'[1]28'!C66</f>
        <v>0</v>
      </c>
      <c r="D64" s="16">
        <f>'[1]28'!D66</f>
        <v>0</v>
      </c>
      <c r="E64" s="16">
        <f>'[1]28'!E66</f>
        <v>0</v>
      </c>
      <c r="F64" s="15">
        <f t="shared" si="6"/>
        <v>290</v>
      </c>
      <c r="G64" s="15">
        <f>'[1]28'!H66</f>
        <v>142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  <c r="R64" s="17"/>
    </row>
    <row r="65" spans="1:19">
      <c r="A65" s="8" t="s">
        <v>107</v>
      </c>
      <c r="B65" s="15">
        <f>'[1]28'!B67</f>
        <v>290</v>
      </c>
      <c r="C65" s="16">
        <f>'[1]28'!C67</f>
        <v>0</v>
      </c>
      <c r="D65" s="16">
        <f>'[1]28'!D67</f>
        <v>0</v>
      </c>
      <c r="E65" s="16">
        <f>'[1]28'!E67</f>
        <v>0</v>
      </c>
      <c r="F65" s="15">
        <f t="shared" si="6"/>
        <v>290</v>
      </c>
      <c r="G65" s="15">
        <f>'[1]28'!H67</f>
        <v>142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  <c r="R65" s="17"/>
    </row>
    <row r="66" spans="1:19">
      <c r="A66" s="8" t="s">
        <v>108</v>
      </c>
      <c r="B66" s="15">
        <f>'[1]28'!B68</f>
        <v>290</v>
      </c>
      <c r="C66" s="16">
        <f>'[1]28'!C68</f>
        <v>0</v>
      </c>
      <c r="D66" s="16">
        <f>'[1]28'!D68</f>
        <v>0</v>
      </c>
      <c r="E66" s="16">
        <f>'[1]28'!E68</f>
        <v>0</v>
      </c>
      <c r="F66" s="15">
        <f t="shared" si="6"/>
        <v>290</v>
      </c>
      <c r="G66" s="15">
        <f>'[1]28'!H68</f>
        <v>142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  <c r="R66" s="17"/>
    </row>
    <row r="67" spans="1:19">
      <c r="A67" s="8" t="s">
        <v>109</v>
      </c>
      <c r="B67" s="15">
        <f>'[1]28'!B69</f>
        <v>290</v>
      </c>
      <c r="C67" s="16">
        <f>'[1]28'!C69</f>
        <v>0</v>
      </c>
      <c r="D67" s="16">
        <f>'[1]28'!D69</f>
        <v>0</v>
      </c>
      <c r="E67" s="16">
        <f>'[1]28'!E69</f>
        <v>0</v>
      </c>
      <c r="F67" s="15">
        <f t="shared" si="6"/>
        <v>290</v>
      </c>
      <c r="G67" s="15">
        <f>'[1]28'!H69</f>
        <v>142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  <c r="R67" s="17"/>
    </row>
    <row r="68" spans="1:19">
      <c r="A68" s="8" t="s">
        <v>110</v>
      </c>
      <c r="B68" s="15">
        <f>'[1]28'!B70</f>
        <v>290</v>
      </c>
      <c r="C68" s="16">
        <f>'[1]28'!C70</f>
        <v>0</v>
      </c>
      <c r="D68" s="16">
        <f>'[1]28'!D70</f>
        <v>0</v>
      </c>
      <c r="E68" s="16">
        <f>'[1]28'!E70</f>
        <v>0</v>
      </c>
      <c r="F68" s="15">
        <f t="shared" si="6"/>
        <v>290</v>
      </c>
      <c r="G68" s="15">
        <f>'[1]28'!H70</f>
        <v>142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  <c r="R68" s="17"/>
    </row>
    <row r="69" spans="1:19">
      <c r="A69" s="8" t="s">
        <v>111</v>
      </c>
      <c r="B69" s="15">
        <f>'[1]28'!B71</f>
        <v>290</v>
      </c>
      <c r="C69" s="16">
        <f>'[1]28'!C71</f>
        <v>0</v>
      </c>
      <c r="D69" s="16">
        <f>'[1]28'!D71</f>
        <v>0</v>
      </c>
      <c r="E69" s="16">
        <f>'[1]28'!E71</f>
        <v>0</v>
      </c>
      <c r="F69" s="15">
        <f t="shared" ref="F69:F98" si="17">SUM(B69:E69)</f>
        <v>290</v>
      </c>
      <c r="G69" s="15">
        <f>'[1]28'!H71</f>
        <v>142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R69" s="17"/>
      <c r="S69">
        <f>96*4</f>
        <v>384</v>
      </c>
    </row>
    <row r="70" spans="1:19">
      <c r="A70" s="8" t="s">
        <v>112</v>
      </c>
      <c r="B70" s="15">
        <f>'[1]28'!B72</f>
        <v>290</v>
      </c>
      <c r="C70" s="16">
        <f>'[1]28'!C72</f>
        <v>0</v>
      </c>
      <c r="D70" s="16">
        <f>'[1]28'!D72</f>
        <v>0</v>
      </c>
      <c r="E70" s="16">
        <f>'[1]28'!E72</f>
        <v>0</v>
      </c>
      <c r="F70" s="15">
        <f t="shared" si="17"/>
        <v>290</v>
      </c>
      <c r="G70" s="15">
        <f>'[1]28'!H72</f>
        <v>142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  <c r="R70" s="17"/>
    </row>
    <row r="71" spans="1:19">
      <c r="A71" s="8" t="s">
        <v>113</v>
      </c>
      <c r="B71" s="15">
        <f>'[1]28'!B73</f>
        <v>290</v>
      </c>
      <c r="C71" s="16">
        <f>'[1]28'!C73</f>
        <v>0</v>
      </c>
      <c r="D71" s="16">
        <f>'[1]28'!D73</f>
        <v>0</v>
      </c>
      <c r="E71" s="16">
        <f>'[1]28'!E73</f>
        <v>0</v>
      </c>
      <c r="F71" s="15">
        <f t="shared" si="17"/>
        <v>290</v>
      </c>
      <c r="G71" s="15">
        <f>'[1]28'!H73</f>
        <v>142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142</v>
      </c>
      <c r="L71" s="18">
        <f>frq!C71</f>
        <v>1</v>
      </c>
      <c r="M71" s="16">
        <f t="shared" si="11"/>
        <v>142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142</v>
      </c>
      <c r="R71" s="17"/>
    </row>
    <row r="72" spans="1:19">
      <c r="A72" s="8" t="s">
        <v>114</v>
      </c>
      <c r="B72" s="15">
        <f>'[1]28'!B74</f>
        <v>290</v>
      </c>
      <c r="C72" s="16">
        <f>'[1]28'!C74</f>
        <v>0</v>
      </c>
      <c r="D72" s="16">
        <f>'[1]28'!D74</f>
        <v>0</v>
      </c>
      <c r="E72" s="16">
        <f>'[1]28'!E74</f>
        <v>0</v>
      </c>
      <c r="F72" s="15">
        <f t="shared" si="17"/>
        <v>290</v>
      </c>
      <c r="G72" s="15">
        <f>'[1]28'!H74</f>
        <v>142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142</v>
      </c>
      <c r="L72" s="18">
        <f>frq!C72</f>
        <v>1</v>
      </c>
      <c r="M72" s="16">
        <f t="shared" si="11"/>
        <v>142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142</v>
      </c>
      <c r="R72" s="17"/>
    </row>
    <row r="73" spans="1:19">
      <c r="A73" s="8" t="s">
        <v>115</v>
      </c>
      <c r="B73" s="15">
        <f>'[1]28'!B75</f>
        <v>290</v>
      </c>
      <c r="C73" s="16">
        <f>'[1]28'!C75</f>
        <v>0</v>
      </c>
      <c r="D73" s="16">
        <f>'[1]28'!D75</f>
        <v>0</v>
      </c>
      <c r="E73" s="16">
        <f>'[1]28'!E75</f>
        <v>0</v>
      </c>
      <c r="F73" s="15">
        <f t="shared" si="17"/>
        <v>290</v>
      </c>
      <c r="G73" s="15">
        <f>'[1]28'!H75</f>
        <v>142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142</v>
      </c>
      <c r="L73" s="18">
        <f>frq!C73</f>
        <v>1</v>
      </c>
      <c r="M73" s="16">
        <f t="shared" si="11"/>
        <v>142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142</v>
      </c>
      <c r="R73" s="17"/>
    </row>
    <row r="74" spans="1:19">
      <c r="A74" s="8" t="s">
        <v>116</v>
      </c>
      <c r="B74" s="15">
        <f>'[1]28'!B76</f>
        <v>290</v>
      </c>
      <c r="C74" s="16">
        <f>'[1]28'!C76</f>
        <v>0</v>
      </c>
      <c r="D74" s="16">
        <f>'[1]28'!D76</f>
        <v>0</v>
      </c>
      <c r="E74" s="16">
        <f>'[1]28'!E76</f>
        <v>0</v>
      </c>
      <c r="F74" s="15">
        <f t="shared" si="17"/>
        <v>290</v>
      </c>
      <c r="G74" s="15">
        <f>'[1]28'!H76</f>
        <v>142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142</v>
      </c>
      <c r="L74" s="18">
        <f>frq!C74</f>
        <v>1</v>
      </c>
      <c r="M74" s="16">
        <f t="shared" si="11"/>
        <v>142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142</v>
      </c>
      <c r="R74" s="17"/>
    </row>
    <row r="75" spans="1:19">
      <c r="A75" s="8" t="s">
        <v>117</v>
      </c>
      <c r="B75" s="15">
        <f>'[1]28'!B77</f>
        <v>290</v>
      </c>
      <c r="C75" s="16">
        <f>'[1]28'!C77</f>
        <v>0</v>
      </c>
      <c r="D75" s="16">
        <f>'[1]28'!D77</f>
        <v>0</v>
      </c>
      <c r="E75" s="16">
        <f>'[1]28'!E77</f>
        <v>0</v>
      </c>
      <c r="F75" s="15">
        <f t="shared" si="17"/>
        <v>290</v>
      </c>
      <c r="G75" s="15">
        <f>'[1]28'!H77</f>
        <v>142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142</v>
      </c>
      <c r="L75" s="18">
        <f>frq!C75</f>
        <v>1</v>
      </c>
      <c r="M75" s="16">
        <f t="shared" si="11"/>
        <v>142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</v>
      </c>
      <c r="R75" s="17"/>
    </row>
    <row r="76" spans="1:19">
      <c r="A76" s="8" t="s">
        <v>118</v>
      </c>
      <c r="B76" s="15">
        <f>'[1]28'!B78</f>
        <v>290</v>
      </c>
      <c r="C76" s="16">
        <f>'[1]28'!C78</f>
        <v>0</v>
      </c>
      <c r="D76" s="16">
        <f>'[1]28'!D78</f>
        <v>0</v>
      </c>
      <c r="E76" s="16">
        <f>'[1]28'!E78</f>
        <v>0</v>
      </c>
      <c r="F76" s="15">
        <f t="shared" si="17"/>
        <v>290</v>
      </c>
      <c r="G76" s="15">
        <f>'[1]28'!H78</f>
        <v>142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142</v>
      </c>
      <c r="L76" s="18">
        <f>frq!C76</f>
        <v>1</v>
      </c>
      <c r="M76" s="16">
        <f t="shared" si="11"/>
        <v>142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</v>
      </c>
      <c r="R76" s="17"/>
    </row>
    <row r="77" spans="1:19">
      <c r="A77" s="8" t="s">
        <v>119</v>
      </c>
      <c r="B77" s="15">
        <f>'[1]28'!B79</f>
        <v>290</v>
      </c>
      <c r="C77" s="16">
        <f>'[1]28'!C79</f>
        <v>0</v>
      </c>
      <c r="D77" s="16">
        <f>'[1]28'!D79</f>
        <v>0</v>
      </c>
      <c r="E77" s="16">
        <f>'[1]28'!E79</f>
        <v>0</v>
      </c>
      <c r="F77" s="15">
        <f t="shared" si="17"/>
        <v>290</v>
      </c>
      <c r="G77" s="15">
        <f>'[1]28'!H79</f>
        <v>142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  <c r="R77" s="17"/>
    </row>
    <row r="78" spans="1:19">
      <c r="A78" s="8" t="s">
        <v>120</v>
      </c>
      <c r="B78" s="15">
        <f>'[1]28'!B80</f>
        <v>290</v>
      </c>
      <c r="C78" s="16">
        <f>'[1]28'!C80</f>
        <v>0</v>
      </c>
      <c r="D78" s="16">
        <f>'[1]28'!D80</f>
        <v>0</v>
      </c>
      <c r="E78" s="16">
        <f>'[1]28'!E80</f>
        <v>0</v>
      </c>
      <c r="F78" s="15">
        <f t="shared" si="17"/>
        <v>290</v>
      </c>
      <c r="G78" s="15">
        <f>'[1]28'!H80</f>
        <v>142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  <c r="R78" s="17"/>
    </row>
    <row r="79" spans="1:19">
      <c r="A79" s="8" t="s">
        <v>121</v>
      </c>
      <c r="B79" s="15">
        <f>'[1]28'!B81</f>
        <v>290</v>
      </c>
      <c r="C79" s="16">
        <f>'[1]28'!C81</f>
        <v>0</v>
      </c>
      <c r="D79" s="16">
        <f>'[1]28'!D81</f>
        <v>0</v>
      </c>
      <c r="E79" s="16">
        <f>'[1]28'!E81</f>
        <v>0</v>
      </c>
      <c r="F79" s="15">
        <f t="shared" si="17"/>
        <v>290</v>
      </c>
      <c r="G79" s="15">
        <f>'[1]28'!H81</f>
        <v>142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  <c r="R79" s="17"/>
    </row>
    <row r="80" spans="1:19">
      <c r="A80" s="8" t="s">
        <v>122</v>
      </c>
      <c r="B80" s="15">
        <f>'[1]28'!B82</f>
        <v>290</v>
      </c>
      <c r="C80" s="16">
        <f>'[1]28'!C82</f>
        <v>0</v>
      </c>
      <c r="D80" s="16">
        <f>'[1]28'!D82</f>
        <v>0</v>
      </c>
      <c r="E80" s="16">
        <f>'[1]28'!E82</f>
        <v>0</v>
      </c>
      <c r="F80" s="15">
        <f t="shared" si="17"/>
        <v>290</v>
      </c>
      <c r="G80" s="15">
        <f>'[1]28'!H82</f>
        <v>142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  <c r="R80" s="17"/>
    </row>
    <row r="81" spans="1:18">
      <c r="A81" s="8" t="s">
        <v>123</v>
      </c>
      <c r="B81" s="15">
        <f>'[1]28'!B83</f>
        <v>290</v>
      </c>
      <c r="C81" s="16">
        <f>'[1]28'!C83</f>
        <v>0</v>
      </c>
      <c r="D81" s="16">
        <f>'[1]28'!D83</f>
        <v>0</v>
      </c>
      <c r="E81" s="16">
        <f>'[1]28'!E83</f>
        <v>0</v>
      </c>
      <c r="F81" s="15">
        <f t="shared" si="17"/>
        <v>290</v>
      </c>
      <c r="G81" s="15">
        <f>'[1]28'!H83</f>
        <v>142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  <c r="R81" s="17"/>
    </row>
    <row r="82" spans="1:18">
      <c r="A82" s="8" t="s">
        <v>124</v>
      </c>
      <c r="B82" s="15">
        <f>'[1]28'!B84</f>
        <v>290</v>
      </c>
      <c r="C82" s="16">
        <f>'[1]28'!C84</f>
        <v>0</v>
      </c>
      <c r="D82" s="16">
        <f>'[1]28'!D84</f>
        <v>0</v>
      </c>
      <c r="E82" s="16">
        <f>'[1]28'!E84</f>
        <v>0</v>
      </c>
      <c r="F82" s="15">
        <f t="shared" si="17"/>
        <v>290</v>
      </c>
      <c r="G82" s="15">
        <f>'[1]28'!H84</f>
        <v>143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143</v>
      </c>
      <c r="L82" s="18">
        <f>frq!C82</f>
        <v>1</v>
      </c>
      <c r="M82" s="16">
        <f t="shared" si="11"/>
        <v>143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</v>
      </c>
      <c r="R82" s="17"/>
    </row>
    <row r="83" spans="1:18">
      <c r="A83" s="8" t="s">
        <v>125</v>
      </c>
      <c r="B83" s="15">
        <f>'[1]28'!B85</f>
        <v>290</v>
      </c>
      <c r="C83" s="16">
        <f>'[1]28'!C85</f>
        <v>0</v>
      </c>
      <c r="D83" s="16">
        <f>'[1]28'!D85</f>
        <v>0</v>
      </c>
      <c r="E83" s="16">
        <f>'[1]28'!E85</f>
        <v>0</v>
      </c>
      <c r="F83" s="15">
        <f t="shared" si="17"/>
        <v>290</v>
      </c>
      <c r="G83" s="15">
        <f>'[1]28'!H85</f>
        <v>143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143</v>
      </c>
      <c r="L83" s="18">
        <f>frq!C83</f>
        <v>1</v>
      </c>
      <c r="M83" s="16">
        <f t="shared" si="11"/>
        <v>143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143</v>
      </c>
      <c r="R83" s="17"/>
    </row>
    <row r="84" spans="1:18">
      <c r="A84" s="8" t="s">
        <v>126</v>
      </c>
      <c r="B84" s="15">
        <f>'[1]28'!B86</f>
        <v>290</v>
      </c>
      <c r="C84" s="16">
        <f>'[1]28'!C86</f>
        <v>0</v>
      </c>
      <c r="D84" s="16">
        <f>'[1]28'!D86</f>
        <v>0</v>
      </c>
      <c r="E84" s="16">
        <f>'[1]28'!E86</f>
        <v>0</v>
      </c>
      <c r="F84" s="15">
        <f t="shared" si="17"/>
        <v>290</v>
      </c>
      <c r="G84" s="15">
        <f>'[1]28'!H86</f>
        <v>143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143</v>
      </c>
      <c r="L84" s="18">
        <f>frq!C84</f>
        <v>1</v>
      </c>
      <c r="M84" s="16">
        <f t="shared" si="11"/>
        <v>143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143</v>
      </c>
      <c r="R84" s="17"/>
    </row>
    <row r="85" spans="1:18">
      <c r="A85" s="8" t="s">
        <v>127</v>
      </c>
      <c r="B85" s="15">
        <f>'[1]28'!B87</f>
        <v>290</v>
      </c>
      <c r="C85" s="16">
        <f>'[1]28'!C87</f>
        <v>0</v>
      </c>
      <c r="D85" s="16">
        <f>'[1]28'!D87</f>
        <v>0</v>
      </c>
      <c r="E85" s="16">
        <f>'[1]28'!E87</f>
        <v>0</v>
      </c>
      <c r="F85" s="15">
        <f t="shared" si="17"/>
        <v>290</v>
      </c>
      <c r="G85" s="15">
        <f>'[1]28'!H87</f>
        <v>143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143</v>
      </c>
      <c r="L85" s="18">
        <f>frq!C85</f>
        <v>1</v>
      </c>
      <c r="M85" s="16">
        <f t="shared" si="11"/>
        <v>143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143</v>
      </c>
      <c r="R85" s="17"/>
    </row>
    <row r="86" spans="1:18">
      <c r="A86" s="8" t="s">
        <v>128</v>
      </c>
      <c r="B86" s="15">
        <f>'[1]28'!B88</f>
        <v>290</v>
      </c>
      <c r="C86" s="16">
        <f>'[1]28'!C88</f>
        <v>0</v>
      </c>
      <c r="D86" s="16">
        <f>'[1]28'!D88</f>
        <v>0</v>
      </c>
      <c r="E86" s="16">
        <f>'[1]28'!E88</f>
        <v>0</v>
      </c>
      <c r="F86" s="15">
        <f t="shared" si="17"/>
        <v>290</v>
      </c>
      <c r="G86" s="15">
        <f>'[1]28'!H88</f>
        <v>143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143</v>
      </c>
      <c r="L86" s="18">
        <f>frq!C86</f>
        <v>1</v>
      </c>
      <c r="M86" s="16">
        <f t="shared" si="11"/>
        <v>143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143</v>
      </c>
      <c r="R86" s="17"/>
    </row>
    <row r="87" spans="1:18">
      <c r="A87" s="8" t="s">
        <v>129</v>
      </c>
      <c r="B87" s="15">
        <f>'[1]28'!B89</f>
        <v>290</v>
      </c>
      <c r="C87" s="16">
        <f>'[1]28'!C89</f>
        <v>0</v>
      </c>
      <c r="D87" s="16">
        <f>'[1]28'!D89</f>
        <v>0</v>
      </c>
      <c r="E87" s="16">
        <f>'[1]28'!E89</f>
        <v>0</v>
      </c>
      <c r="F87" s="15">
        <f t="shared" si="17"/>
        <v>290</v>
      </c>
      <c r="G87" s="15">
        <f>'[1]28'!H89</f>
        <v>143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143</v>
      </c>
      <c r="L87" s="18">
        <f>frq!C87</f>
        <v>1</v>
      </c>
      <c r="M87" s="16">
        <f t="shared" si="11"/>
        <v>143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143</v>
      </c>
      <c r="R87" s="17"/>
    </row>
    <row r="88" spans="1:18">
      <c r="A88" s="8" t="s">
        <v>130</v>
      </c>
      <c r="B88" s="15">
        <f>'[1]28'!B90</f>
        <v>290</v>
      </c>
      <c r="C88" s="16">
        <f>'[1]28'!C90</f>
        <v>0</v>
      </c>
      <c r="D88" s="16">
        <f>'[1]28'!D90</f>
        <v>0</v>
      </c>
      <c r="E88" s="16">
        <f>'[1]28'!E90</f>
        <v>0</v>
      </c>
      <c r="F88" s="15">
        <f t="shared" si="17"/>
        <v>290</v>
      </c>
      <c r="G88" s="15">
        <f>'[1]28'!H90</f>
        <v>143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143</v>
      </c>
      <c r="L88" s="18">
        <f>frq!C88</f>
        <v>1</v>
      </c>
      <c r="M88" s="16">
        <f t="shared" si="11"/>
        <v>143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143</v>
      </c>
      <c r="R88" s="17"/>
    </row>
    <row r="89" spans="1:18">
      <c r="A89" s="8" t="s">
        <v>131</v>
      </c>
      <c r="B89" s="15">
        <f>'[1]28'!B91</f>
        <v>290</v>
      </c>
      <c r="C89" s="16">
        <f>'[1]28'!C91</f>
        <v>0</v>
      </c>
      <c r="D89" s="16">
        <f>'[1]28'!D91</f>
        <v>0</v>
      </c>
      <c r="E89" s="16">
        <f>'[1]28'!E91</f>
        <v>0</v>
      </c>
      <c r="F89" s="15">
        <f t="shared" si="17"/>
        <v>290</v>
      </c>
      <c r="G89" s="15">
        <f>'[1]28'!H91</f>
        <v>143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143</v>
      </c>
      <c r="L89" s="18">
        <f>frq!C89</f>
        <v>1</v>
      </c>
      <c r="M89" s="16">
        <f t="shared" si="11"/>
        <v>143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143</v>
      </c>
      <c r="R89" s="17"/>
    </row>
    <row r="90" spans="1:18">
      <c r="A90" s="8" t="s">
        <v>132</v>
      </c>
      <c r="B90" s="15">
        <f>'[1]28'!B92</f>
        <v>290</v>
      </c>
      <c r="C90" s="16">
        <f>'[1]28'!C92</f>
        <v>0</v>
      </c>
      <c r="D90" s="16">
        <f>'[1]28'!D92</f>
        <v>0</v>
      </c>
      <c r="E90" s="16">
        <f>'[1]28'!E92</f>
        <v>0</v>
      </c>
      <c r="F90" s="15">
        <f t="shared" si="17"/>
        <v>290</v>
      </c>
      <c r="G90" s="15">
        <f>'[1]28'!H92</f>
        <v>143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143</v>
      </c>
      <c r="L90" s="18">
        <f>frq!C90</f>
        <v>1</v>
      </c>
      <c r="M90" s="16">
        <f t="shared" si="11"/>
        <v>143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143</v>
      </c>
      <c r="R90" s="17"/>
    </row>
    <row r="91" spans="1:18">
      <c r="A91" s="8" t="s">
        <v>133</v>
      </c>
      <c r="B91" s="15">
        <f>'[1]28'!B93</f>
        <v>290</v>
      </c>
      <c r="C91" s="16">
        <f>'[1]28'!C93</f>
        <v>0</v>
      </c>
      <c r="D91" s="16">
        <f>'[1]28'!D93</f>
        <v>0</v>
      </c>
      <c r="E91" s="16">
        <f>'[1]28'!E93</f>
        <v>0</v>
      </c>
      <c r="F91" s="15">
        <f t="shared" si="17"/>
        <v>290</v>
      </c>
      <c r="G91" s="15">
        <f>'[1]28'!H93</f>
        <v>143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143</v>
      </c>
      <c r="L91" s="18">
        <f>frq!C91</f>
        <v>1</v>
      </c>
      <c r="M91" s="16">
        <f t="shared" si="11"/>
        <v>143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143</v>
      </c>
      <c r="R91" s="17"/>
    </row>
    <row r="92" spans="1:18">
      <c r="A92" s="8" t="s">
        <v>134</v>
      </c>
      <c r="B92" s="15">
        <f>'[1]28'!B94</f>
        <v>290</v>
      </c>
      <c r="C92" s="16">
        <f>'[1]28'!C94</f>
        <v>0</v>
      </c>
      <c r="D92" s="16">
        <f>'[1]28'!D94</f>
        <v>0</v>
      </c>
      <c r="E92" s="16">
        <f>'[1]28'!E94</f>
        <v>0</v>
      </c>
      <c r="F92" s="15">
        <f t="shared" si="17"/>
        <v>290</v>
      </c>
      <c r="G92" s="15">
        <f>'[1]28'!H94</f>
        <v>143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143</v>
      </c>
      <c r="L92" s="18">
        <f>frq!C92</f>
        <v>1</v>
      </c>
      <c r="M92" s="16">
        <f t="shared" si="11"/>
        <v>143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143</v>
      </c>
      <c r="R92" s="17"/>
    </row>
    <row r="93" spans="1:18">
      <c r="A93" s="8" t="s">
        <v>135</v>
      </c>
      <c r="B93" s="15">
        <f>'[1]28'!B95</f>
        <v>290</v>
      </c>
      <c r="C93" s="16">
        <f>'[1]28'!C95</f>
        <v>0</v>
      </c>
      <c r="D93" s="16">
        <f>'[1]28'!D95</f>
        <v>0</v>
      </c>
      <c r="E93" s="16">
        <f>'[1]28'!E95</f>
        <v>0</v>
      </c>
      <c r="F93" s="15">
        <f t="shared" si="17"/>
        <v>290</v>
      </c>
      <c r="G93" s="15">
        <f>'[1]28'!H95</f>
        <v>143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143</v>
      </c>
      <c r="L93" s="18">
        <f>frq!C93</f>
        <v>1</v>
      </c>
      <c r="M93" s="16">
        <f t="shared" si="11"/>
        <v>143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143</v>
      </c>
      <c r="R93" s="17"/>
    </row>
    <row r="94" spans="1:18">
      <c r="A94" s="8" t="s">
        <v>136</v>
      </c>
      <c r="B94" s="15">
        <f>'[1]28'!B96</f>
        <v>290</v>
      </c>
      <c r="C94" s="16">
        <f>'[1]28'!C96</f>
        <v>0</v>
      </c>
      <c r="D94" s="16">
        <f>'[1]28'!D96</f>
        <v>0</v>
      </c>
      <c r="E94" s="16">
        <f>'[1]28'!E96</f>
        <v>0</v>
      </c>
      <c r="F94" s="15">
        <f t="shared" si="17"/>
        <v>290</v>
      </c>
      <c r="G94" s="15">
        <f>'[1]28'!H96</f>
        <v>143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143</v>
      </c>
      <c r="L94" s="18">
        <f>frq!C94</f>
        <v>1</v>
      </c>
      <c r="M94" s="16">
        <f t="shared" si="11"/>
        <v>143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</v>
      </c>
      <c r="R94" s="17"/>
    </row>
    <row r="95" spans="1:18">
      <c r="A95" s="8" t="s">
        <v>137</v>
      </c>
      <c r="B95" s="15">
        <f>'[1]28'!B97</f>
        <v>290</v>
      </c>
      <c r="C95" s="16">
        <f>'[1]28'!C97</f>
        <v>0</v>
      </c>
      <c r="D95" s="16">
        <f>'[1]28'!D97</f>
        <v>0</v>
      </c>
      <c r="E95" s="16">
        <f>'[1]28'!E97</f>
        <v>0</v>
      </c>
      <c r="F95" s="15">
        <f t="shared" si="17"/>
        <v>290</v>
      </c>
      <c r="G95" s="15">
        <f>'[1]28'!H97</f>
        <v>145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  <c r="R95" s="17"/>
    </row>
    <row r="96" spans="1:18">
      <c r="A96" s="8" t="s">
        <v>138</v>
      </c>
      <c r="B96" s="15">
        <f>'[1]28'!B98</f>
        <v>290</v>
      </c>
      <c r="C96" s="16">
        <f>'[1]28'!C98</f>
        <v>0</v>
      </c>
      <c r="D96" s="16">
        <f>'[1]28'!D98</f>
        <v>0</v>
      </c>
      <c r="E96" s="16">
        <f>'[1]28'!E98</f>
        <v>0</v>
      </c>
      <c r="F96" s="15">
        <f t="shared" si="17"/>
        <v>290</v>
      </c>
      <c r="G96" s="15">
        <f>'[1]28'!H98</f>
        <v>145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  <c r="R96" s="17"/>
    </row>
    <row r="97" spans="1:18">
      <c r="A97" s="8" t="s">
        <v>139</v>
      </c>
      <c r="B97" s="15">
        <f>'[1]28'!B99</f>
        <v>290</v>
      </c>
      <c r="C97" s="16">
        <f>'[1]28'!C99</f>
        <v>0</v>
      </c>
      <c r="D97" s="16">
        <f>'[1]28'!D99</f>
        <v>0</v>
      </c>
      <c r="E97" s="16">
        <f>'[1]28'!E99</f>
        <v>0</v>
      </c>
      <c r="F97" s="15">
        <f t="shared" si="17"/>
        <v>290</v>
      </c>
      <c r="G97" s="15">
        <f>'[1]28'!H99</f>
        <v>145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  <c r="R97" s="17"/>
    </row>
    <row r="98" spans="1:18">
      <c r="A98" s="8" t="s">
        <v>140</v>
      </c>
      <c r="B98" s="15">
        <f>'[1]28'!B100</f>
        <v>290</v>
      </c>
      <c r="C98" s="16">
        <f>'[1]28'!C100</f>
        <v>0</v>
      </c>
      <c r="D98" s="16">
        <f>'[1]28'!D100</f>
        <v>0</v>
      </c>
      <c r="E98" s="16">
        <f>'[1]28'!E100</f>
        <v>0</v>
      </c>
      <c r="F98" s="15">
        <f t="shared" si="17"/>
        <v>290</v>
      </c>
      <c r="G98" s="15">
        <f>'[1]28'!H100</f>
        <v>145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3.46875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3.46875</v>
      </c>
      <c r="L99" s="15">
        <f t="shared" si="18"/>
        <v>2.4E-2</v>
      </c>
      <c r="M99" s="15">
        <f t="shared" si="18"/>
        <v>3.46875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3.46875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45501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'[2]28'!B5</f>
        <v>80</v>
      </c>
      <c r="C3" s="200">
        <f>'[2]28'!C5</f>
        <v>0</v>
      </c>
      <c r="D3" s="200">
        <f>'[2]28'!D5</f>
        <v>0</v>
      </c>
      <c r="E3" s="200">
        <f>'[2]28'!E5</f>
        <v>0</v>
      </c>
      <c r="F3" s="15">
        <f>SUM(B3:E3)</f>
        <v>80</v>
      </c>
      <c r="G3" s="199">
        <f>'[2]28'!H5</f>
        <v>37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'[2]28'!B6</f>
        <v>80</v>
      </c>
      <c r="C4" s="200">
        <f>'[2]28'!C6</f>
        <v>0</v>
      </c>
      <c r="D4" s="200">
        <f>'[2]28'!D6</f>
        <v>0</v>
      </c>
      <c r="E4" s="200">
        <f>'[2]28'!E6</f>
        <v>0</v>
      </c>
      <c r="F4" s="15">
        <f>SUM(B4:E4)</f>
        <v>80</v>
      </c>
      <c r="G4" s="199">
        <f>'[2]28'!H6</f>
        <v>37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'[2]28'!B7</f>
        <v>80</v>
      </c>
      <c r="C5" s="200">
        <f>'[2]28'!C7</f>
        <v>0</v>
      </c>
      <c r="D5" s="200">
        <f>'[2]28'!D7</f>
        <v>0</v>
      </c>
      <c r="E5" s="200">
        <f>'[2]28'!E7</f>
        <v>0</v>
      </c>
      <c r="F5" s="15">
        <f t="shared" ref="F5:F68" si="6">SUM(B5:E5)</f>
        <v>80</v>
      </c>
      <c r="G5" s="199">
        <f>'[2]28'!H7</f>
        <v>37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'[2]28'!B8</f>
        <v>80</v>
      </c>
      <c r="C6" s="200">
        <f>'[2]28'!C8</f>
        <v>0</v>
      </c>
      <c r="D6" s="200">
        <f>'[2]28'!D8</f>
        <v>0</v>
      </c>
      <c r="E6" s="200">
        <f>'[2]28'!E8</f>
        <v>0</v>
      </c>
      <c r="F6" s="15">
        <f t="shared" si="6"/>
        <v>80</v>
      </c>
      <c r="G6" s="199">
        <f>'[2]28'!H8</f>
        <v>37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'[2]28'!B9</f>
        <v>80</v>
      </c>
      <c r="C7" s="200">
        <f>'[2]28'!C9</f>
        <v>0</v>
      </c>
      <c r="D7" s="200">
        <f>'[2]28'!D9</f>
        <v>0</v>
      </c>
      <c r="E7" s="200">
        <f>'[2]28'!E9</f>
        <v>0</v>
      </c>
      <c r="F7" s="15">
        <f t="shared" si="6"/>
        <v>80</v>
      </c>
      <c r="G7" s="199">
        <f>'[2]28'!H9</f>
        <v>37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'[2]28'!B10</f>
        <v>80</v>
      </c>
      <c r="C8" s="200">
        <f>'[2]28'!C10</f>
        <v>0</v>
      </c>
      <c r="D8" s="200">
        <f>'[2]28'!D10</f>
        <v>0</v>
      </c>
      <c r="E8" s="200">
        <f>'[2]28'!E10</f>
        <v>0</v>
      </c>
      <c r="F8" s="15">
        <f t="shared" si="6"/>
        <v>80</v>
      </c>
      <c r="G8" s="199">
        <f>'[2]28'!H10</f>
        <v>37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'[2]28'!B11</f>
        <v>80</v>
      </c>
      <c r="C9" s="200">
        <f>'[2]28'!C11</f>
        <v>0</v>
      </c>
      <c r="D9" s="200">
        <f>'[2]28'!D11</f>
        <v>0</v>
      </c>
      <c r="E9" s="200">
        <f>'[2]28'!E11</f>
        <v>0</v>
      </c>
      <c r="F9" s="15">
        <f t="shared" si="6"/>
        <v>80</v>
      </c>
      <c r="G9" s="199">
        <f>'[2]28'!H11</f>
        <v>37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'[2]28'!B12</f>
        <v>80</v>
      </c>
      <c r="C10" s="200">
        <f>'[2]28'!C12</f>
        <v>0</v>
      </c>
      <c r="D10" s="200">
        <f>'[2]28'!D12</f>
        <v>0</v>
      </c>
      <c r="E10" s="200">
        <f>'[2]28'!E12</f>
        <v>0</v>
      </c>
      <c r="F10" s="15">
        <f t="shared" si="6"/>
        <v>80</v>
      </c>
      <c r="G10" s="199">
        <f>'[2]28'!H12</f>
        <v>37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'[2]28'!B13</f>
        <v>80</v>
      </c>
      <c r="C11" s="200">
        <f>'[2]28'!C13</f>
        <v>0</v>
      </c>
      <c r="D11" s="200">
        <f>'[2]28'!D13</f>
        <v>0</v>
      </c>
      <c r="E11" s="200">
        <f>'[2]28'!E13</f>
        <v>0</v>
      </c>
      <c r="F11" s="15">
        <f t="shared" si="6"/>
        <v>80</v>
      </c>
      <c r="G11" s="199">
        <f>'[2]28'!H13</f>
        <v>37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199">
        <f>'[2]28'!B14</f>
        <v>80</v>
      </c>
      <c r="C12" s="200">
        <f>'[2]28'!C14</f>
        <v>0</v>
      </c>
      <c r="D12" s="200">
        <f>'[2]28'!D14</f>
        <v>0</v>
      </c>
      <c r="E12" s="200">
        <f>'[2]28'!E14</f>
        <v>0</v>
      </c>
      <c r="F12" s="15">
        <f t="shared" si="6"/>
        <v>80</v>
      </c>
      <c r="G12" s="199">
        <f>'[2]28'!H14</f>
        <v>37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199">
        <f>'[2]28'!B15</f>
        <v>80</v>
      </c>
      <c r="C13" s="200">
        <f>'[2]28'!C15</f>
        <v>0</v>
      </c>
      <c r="D13" s="200">
        <f>'[2]28'!D15</f>
        <v>0</v>
      </c>
      <c r="E13" s="200">
        <f>'[2]28'!E15</f>
        <v>0</v>
      </c>
      <c r="F13" s="15">
        <f t="shared" si="6"/>
        <v>80</v>
      </c>
      <c r="G13" s="199">
        <f>'[2]28'!H15</f>
        <v>37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199">
        <f>'[2]28'!B16</f>
        <v>80</v>
      </c>
      <c r="C14" s="200">
        <f>'[2]28'!C16</f>
        <v>0</v>
      </c>
      <c r="D14" s="200">
        <f>'[2]28'!D16</f>
        <v>0</v>
      </c>
      <c r="E14" s="200">
        <f>'[2]28'!E16</f>
        <v>0</v>
      </c>
      <c r="F14" s="15">
        <f t="shared" si="6"/>
        <v>80</v>
      </c>
      <c r="G14" s="199">
        <f>'[2]28'!H16</f>
        <v>37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199">
        <f>'[2]28'!B17</f>
        <v>80</v>
      </c>
      <c r="C15" s="200">
        <f>'[2]28'!C17</f>
        <v>0</v>
      </c>
      <c r="D15" s="200">
        <f>'[2]28'!D17</f>
        <v>0</v>
      </c>
      <c r="E15" s="200">
        <f>'[2]28'!E17</f>
        <v>0</v>
      </c>
      <c r="F15" s="15">
        <f t="shared" si="6"/>
        <v>80</v>
      </c>
      <c r="G15" s="199">
        <f>'[2]28'!H17</f>
        <v>37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'[2]28'!B18</f>
        <v>80</v>
      </c>
      <c r="C16" s="200">
        <f>'[2]28'!C18</f>
        <v>0</v>
      </c>
      <c r="D16" s="200">
        <f>'[2]28'!D18</f>
        <v>0</v>
      </c>
      <c r="E16" s="200">
        <f>'[2]28'!E18</f>
        <v>0</v>
      </c>
      <c r="F16" s="15">
        <f t="shared" si="6"/>
        <v>80</v>
      </c>
      <c r="G16" s="199">
        <f>'[2]28'!H18</f>
        <v>37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'[2]28'!B19</f>
        <v>80</v>
      </c>
      <c r="C17" s="200">
        <f>'[2]28'!C19</f>
        <v>0</v>
      </c>
      <c r="D17" s="200">
        <f>'[2]28'!D19</f>
        <v>0</v>
      </c>
      <c r="E17" s="200">
        <f>'[2]28'!E19</f>
        <v>0</v>
      </c>
      <c r="F17" s="15">
        <f t="shared" si="6"/>
        <v>80</v>
      </c>
      <c r="G17" s="199">
        <f>'[2]28'!H19</f>
        <v>37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'[2]28'!B20</f>
        <v>80</v>
      </c>
      <c r="C18" s="200">
        <f>'[2]28'!C20</f>
        <v>0</v>
      </c>
      <c r="D18" s="200">
        <f>'[2]28'!D20</f>
        <v>0</v>
      </c>
      <c r="E18" s="200">
        <f>'[2]28'!E20</f>
        <v>0</v>
      </c>
      <c r="F18" s="15">
        <f t="shared" si="6"/>
        <v>80</v>
      </c>
      <c r="G18" s="199">
        <f>'[2]28'!H20</f>
        <v>37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'[2]28'!B21</f>
        <v>80</v>
      </c>
      <c r="C19" s="200">
        <f>'[2]28'!C21</f>
        <v>0</v>
      </c>
      <c r="D19" s="200">
        <f>'[2]28'!D21</f>
        <v>0</v>
      </c>
      <c r="E19" s="200">
        <f>'[2]28'!E21</f>
        <v>0</v>
      </c>
      <c r="F19" s="15">
        <f t="shared" si="6"/>
        <v>80</v>
      </c>
      <c r="G19" s="199">
        <f>'[2]28'!H21</f>
        <v>37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199">
        <f>'[2]28'!B22</f>
        <v>80</v>
      </c>
      <c r="C20" s="200">
        <f>'[2]28'!C22</f>
        <v>0</v>
      </c>
      <c r="D20" s="200">
        <f>'[2]28'!D22</f>
        <v>0</v>
      </c>
      <c r="E20" s="200">
        <f>'[2]28'!E22</f>
        <v>0</v>
      </c>
      <c r="F20" s="15">
        <f t="shared" si="6"/>
        <v>80</v>
      </c>
      <c r="G20" s="199">
        <f>'[2]28'!H22</f>
        <v>37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199">
        <f>'[2]28'!B23</f>
        <v>80</v>
      </c>
      <c r="C21" s="200">
        <f>'[2]28'!C23</f>
        <v>0</v>
      </c>
      <c r="D21" s="200">
        <f>'[2]28'!D23</f>
        <v>0</v>
      </c>
      <c r="E21" s="200">
        <f>'[2]28'!E23</f>
        <v>0</v>
      </c>
      <c r="F21" s="15">
        <f t="shared" si="6"/>
        <v>80</v>
      </c>
      <c r="G21" s="199">
        <f>'[2]28'!H23</f>
        <v>37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199">
        <f>'[2]28'!B24</f>
        <v>80</v>
      </c>
      <c r="C22" s="200">
        <f>'[2]28'!C24</f>
        <v>0</v>
      </c>
      <c r="D22" s="200">
        <f>'[2]28'!D24</f>
        <v>0</v>
      </c>
      <c r="E22" s="200">
        <f>'[2]28'!E24</f>
        <v>0</v>
      </c>
      <c r="F22" s="15">
        <f t="shared" si="6"/>
        <v>80</v>
      </c>
      <c r="G22" s="199">
        <f>'[2]28'!H24</f>
        <v>37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'[2]28'!B25</f>
        <v>80</v>
      </c>
      <c r="C23" s="200">
        <f>'[2]28'!C25</f>
        <v>0</v>
      </c>
      <c r="D23" s="200">
        <f>'[2]28'!D25</f>
        <v>0</v>
      </c>
      <c r="E23" s="200">
        <f>'[2]28'!E25</f>
        <v>0</v>
      </c>
      <c r="F23" s="15">
        <f t="shared" si="6"/>
        <v>80</v>
      </c>
      <c r="G23" s="199">
        <f>'[2]28'!H25</f>
        <v>37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'[2]28'!B26</f>
        <v>80</v>
      </c>
      <c r="C24" s="200">
        <f>'[2]28'!C26</f>
        <v>0</v>
      </c>
      <c r="D24" s="200">
        <f>'[2]28'!D26</f>
        <v>0</v>
      </c>
      <c r="E24" s="200">
        <f>'[2]28'!E26</f>
        <v>0</v>
      </c>
      <c r="F24" s="15">
        <f t="shared" si="6"/>
        <v>80</v>
      </c>
      <c r="G24" s="199">
        <f>'[2]28'!H26</f>
        <v>37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'[2]28'!B27</f>
        <v>80</v>
      </c>
      <c r="C25" s="200">
        <f>'[2]28'!C27</f>
        <v>0</v>
      </c>
      <c r="D25" s="200">
        <f>'[2]28'!D27</f>
        <v>0</v>
      </c>
      <c r="E25" s="200">
        <f>'[2]28'!E27</f>
        <v>0</v>
      </c>
      <c r="F25" s="15">
        <f t="shared" si="6"/>
        <v>80</v>
      </c>
      <c r="G25" s="199">
        <f>'[2]28'!H27</f>
        <v>37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'[2]28'!B28</f>
        <v>80</v>
      </c>
      <c r="C26" s="200">
        <f>'[2]28'!C28</f>
        <v>0</v>
      </c>
      <c r="D26" s="200">
        <f>'[2]28'!D28</f>
        <v>0</v>
      </c>
      <c r="E26" s="200">
        <f>'[2]28'!E28</f>
        <v>0</v>
      </c>
      <c r="F26" s="15">
        <f t="shared" si="6"/>
        <v>80</v>
      </c>
      <c r="G26" s="199">
        <f>'[2]28'!H28</f>
        <v>37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'[2]28'!B29</f>
        <v>80</v>
      </c>
      <c r="C27" s="200">
        <f>'[2]28'!C29</f>
        <v>0</v>
      </c>
      <c r="D27" s="200">
        <f>'[2]28'!D29</f>
        <v>0</v>
      </c>
      <c r="E27" s="200">
        <f>'[2]28'!E29</f>
        <v>0</v>
      </c>
      <c r="F27" s="15">
        <f t="shared" si="6"/>
        <v>80</v>
      </c>
      <c r="G27" s="199">
        <f>'[2]28'!H29</f>
        <v>37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'[2]28'!B30</f>
        <v>80</v>
      </c>
      <c r="C28" s="200">
        <f>'[2]28'!C30</f>
        <v>0</v>
      </c>
      <c r="D28" s="200">
        <f>'[2]28'!D30</f>
        <v>0</v>
      </c>
      <c r="E28" s="200">
        <f>'[2]28'!E30</f>
        <v>0</v>
      </c>
      <c r="F28" s="15">
        <f t="shared" si="6"/>
        <v>80</v>
      </c>
      <c r="G28" s="199">
        <f>'[2]28'!H30</f>
        <v>37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'[2]28'!B31</f>
        <v>80</v>
      </c>
      <c r="C29" s="200">
        <f>'[2]28'!C31</f>
        <v>0</v>
      </c>
      <c r="D29" s="200">
        <f>'[2]28'!D31</f>
        <v>0</v>
      </c>
      <c r="E29" s="200">
        <f>'[2]28'!E31</f>
        <v>0</v>
      </c>
      <c r="F29" s="15">
        <f t="shared" si="6"/>
        <v>80</v>
      </c>
      <c r="G29" s="199">
        <f>'[2]28'!H31</f>
        <v>37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'[2]28'!B32</f>
        <v>80</v>
      </c>
      <c r="C30" s="200">
        <f>'[2]28'!C32</f>
        <v>0</v>
      </c>
      <c r="D30" s="200">
        <f>'[2]28'!D32</f>
        <v>0</v>
      </c>
      <c r="E30" s="200">
        <f>'[2]28'!E32</f>
        <v>0</v>
      </c>
      <c r="F30" s="15">
        <f t="shared" si="6"/>
        <v>80</v>
      </c>
      <c r="G30" s="199">
        <f>'[2]28'!H32</f>
        <v>37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'[2]28'!B33</f>
        <v>80</v>
      </c>
      <c r="C31" s="200">
        <f>'[2]28'!C33</f>
        <v>0</v>
      </c>
      <c r="D31" s="200">
        <f>'[2]28'!D33</f>
        <v>0</v>
      </c>
      <c r="E31" s="200">
        <f>'[2]28'!E33</f>
        <v>0</v>
      </c>
      <c r="F31" s="15">
        <f t="shared" si="6"/>
        <v>80</v>
      </c>
      <c r="G31" s="199">
        <f>'[2]28'!H33</f>
        <v>37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'[2]28'!B34</f>
        <v>80</v>
      </c>
      <c r="C32" s="200">
        <f>'[2]28'!C34</f>
        <v>0</v>
      </c>
      <c r="D32" s="200">
        <f>'[2]28'!D34</f>
        <v>0</v>
      </c>
      <c r="E32" s="200">
        <f>'[2]28'!E34</f>
        <v>0</v>
      </c>
      <c r="F32" s="15">
        <f t="shared" si="6"/>
        <v>80</v>
      </c>
      <c r="G32" s="199">
        <f>'[2]28'!H34</f>
        <v>37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'[2]28'!B35</f>
        <v>80</v>
      </c>
      <c r="C33" s="200">
        <f>'[2]28'!C35</f>
        <v>0</v>
      </c>
      <c r="D33" s="200">
        <f>'[2]28'!D35</f>
        <v>0</v>
      </c>
      <c r="E33" s="200">
        <f>'[2]28'!E35</f>
        <v>0</v>
      </c>
      <c r="F33" s="15">
        <f t="shared" si="6"/>
        <v>80</v>
      </c>
      <c r="G33" s="199">
        <f>'[2]28'!H35</f>
        <v>37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'[2]28'!B36</f>
        <v>80</v>
      </c>
      <c r="C34" s="200">
        <f>'[2]28'!C36</f>
        <v>0</v>
      </c>
      <c r="D34" s="200">
        <f>'[2]28'!D36</f>
        <v>0</v>
      </c>
      <c r="E34" s="200">
        <f>'[2]28'!E36</f>
        <v>0</v>
      </c>
      <c r="F34" s="15">
        <f t="shared" si="6"/>
        <v>80</v>
      </c>
      <c r="G34" s="199">
        <f>'[2]28'!H36</f>
        <v>37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'[2]28'!B37</f>
        <v>80</v>
      </c>
      <c r="C35" s="200">
        <f>'[2]28'!C37</f>
        <v>0</v>
      </c>
      <c r="D35" s="200">
        <f>'[2]28'!D37</f>
        <v>0</v>
      </c>
      <c r="E35" s="200">
        <f>'[2]28'!E37</f>
        <v>0</v>
      </c>
      <c r="F35" s="15">
        <f t="shared" si="6"/>
        <v>80</v>
      </c>
      <c r="G35" s="199">
        <f>'[2]28'!H37</f>
        <v>37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'[2]28'!B38</f>
        <v>80</v>
      </c>
      <c r="C36" s="200">
        <f>'[2]28'!C38</f>
        <v>0</v>
      </c>
      <c r="D36" s="200">
        <f>'[2]28'!D38</f>
        <v>0</v>
      </c>
      <c r="E36" s="200">
        <f>'[2]28'!E38</f>
        <v>0</v>
      </c>
      <c r="F36" s="15">
        <f t="shared" si="6"/>
        <v>80</v>
      </c>
      <c r="G36" s="199">
        <f>'[2]28'!H38</f>
        <v>36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'[2]28'!B39</f>
        <v>80</v>
      </c>
      <c r="C37" s="200">
        <f>'[2]28'!C39</f>
        <v>0</v>
      </c>
      <c r="D37" s="200">
        <f>'[2]28'!D39</f>
        <v>0</v>
      </c>
      <c r="E37" s="200">
        <f>'[2]28'!E39</f>
        <v>0</v>
      </c>
      <c r="F37" s="15">
        <f t="shared" si="6"/>
        <v>80</v>
      </c>
      <c r="G37" s="199">
        <f>'[2]28'!H39</f>
        <v>36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'[2]28'!B40</f>
        <v>80</v>
      </c>
      <c r="C38" s="200">
        <f>'[2]28'!C40</f>
        <v>0</v>
      </c>
      <c r="D38" s="200">
        <f>'[2]28'!D40</f>
        <v>0</v>
      </c>
      <c r="E38" s="200">
        <f>'[2]28'!E40</f>
        <v>0</v>
      </c>
      <c r="F38" s="15">
        <f t="shared" si="6"/>
        <v>80</v>
      </c>
      <c r="G38" s="199">
        <f>'[2]28'!H40</f>
        <v>36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'[2]28'!B41</f>
        <v>80</v>
      </c>
      <c r="C39" s="200">
        <f>'[2]28'!C41</f>
        <v>0</v>
      </c>
      <c r="D39" s="200">
        <f>'[2]28'!D41</f>
        <v>0</v>
      </c>
      <c r="E39" s="200">
        <f>'[2]28'!E41</f>
        <v>0</v>
      </c>
      <c r="F39" s="15">
        <f t="shared" si="6"/>
        <v>80</v>
      </c>
      <c r="G39" s="199">
        <f>'[2]28'!H41</f>
        <v>36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199">
        <f>'[2]28'!B42</f>
        <v>80</v>
      </c>
      <c r="C40" s="200">
        <f>'[2]28'!C42</f>
        <v>0</v>
      </c>
      <c r="D40" s="200">
        <f>'[2]28'!D42</f>
        <v>0</v>
      </c>
      <c r="E40" s="200">
        <f>'[2]28'!E42</f>
        <v>0</v>
      </c>
      <c r="F40" s="15">
        <f t="shared" si="6"/>
        <v>80</v>
      </c>
      <c r="G40" s="199">
        <f>'[2]28'!H42</f>
        <v>36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199">
        <f>'[2]28'!B43</f>
        <v>80</v>
      </c>
      <c r="C41" s="200">
        <f>'[2]28'!C43</f>
        <v>0</v>
      </c>
      <c r="D41" s="200">
        <f>'[2]28'!D43</f>
        <v>0</v>
      </c>
      <c r="E41" s="200">
        <f>'[2]28'!E43</f>
        <v>0</v>
      </c>
      <c r="F41" s="15">
        <f t="shared" si="6"/>
        <v>80</v>
      </c>
      <c r="G41" s="199">
        <f>'[2]28'!H43</f>
        <v>35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'[2]28'!B44</f>
        <v>80</v>
      </c>
      <c r="C42" s="200">
        <f>'[2]28'!C44</f>
        <v>0</v>
      </c>
      <c r="D42" s="200">
        <f>'[2]28'!D44</f>
        <v>0</v>
      </c>
      <c r="E42" s="200">
        <f>'[2]28'!E44</f>
        <v>0</v>
      </c>
      <c r="F42" s="15">
        <f t="shared" si="6"/>
        <v>80</v>
      </c>
      <c r="G42" s="199">
        <f>'[2]28'!H44</f>
        <v>35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'[2]28'!B45</f>
        <v>80</v>
      </c>
      <c r="C43" s="200">
        <f>'[2]28'!C45</f>
        <v>0</v>
      </c>
      <c r="D43" s="200">
        <f>'[2]28'!D45</f>
        <v>0</v>
      </c>
      <c r="E43" s="200">
        <f>'[2]28'!E45</f>
        <v>0</v>
      </c>
      <c r="F43" s="15">
        <f t="shared" si="6"/>
        <v>80</v>
      </c>
      <c r="G43" s="199">
        <f>'[2]28'!H45</f>
        <v>35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'[2]28'!B46</f>
        <v>80</v>
      </c>
      <c r="C44" s="200">
        <f>'[2]28'!C46</f>
        <v>0</v>
      </c>
      <c r="D44" s="200">
        <f>'[2]28'!D46</f>
        <v>0</v>
      </c>
      <c r="E44" s="200">
        <f>'[2]28'!E46</f>
        <v>0</v>
      </c>
      <c r="F44" s="15">
        <f t="shared" si="6"/>
        <v>80</v>
      </c>
      <c r="G44" s="199">
        <f>'[2]28'!H46</f>
        <v>35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'[2]28'!B47</f>
        <v>80</v>
      </c>
      <c r="C45" s="200">
        <f>'[2]28'!C47</f>
        <v>0</v>
      </c>
      <c r="D45" s="200">
        <f>'[2]28'!D47</f>
        <v>0</v>
      </c>
      <c r="E45" s="200">
        <f>'[2]28'!E47</f>
        <v>0</v>
      </c>
      <c r="F45" s="15">
        <f t="shared" si="6"/>
        <v>80</v>
      </c>
      <c r="G45" s="199">
        <f>'[2]28'!H47</f>
        <v>35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'[2]28'!B48</f>
        <v>80</v>
      </c>
      <c r="C46" s="200">
        <f>'[2]28'!C48</f>
        <v>0</v>
      </c>
      <c r="D46" s="200">
        <f>'[2]28'!D48</f>
        <v>0</v>
      </c>
      <c r="E46" s="200">
        <f>'[2]28'!E48</f>
        <v>0</v>
      </c>
      <c r="F46" s="15">
        <f t="shared" si="6"/>
        <v>80</v>
      </c>
      <c r="G46" s="199">
        <f>'[2]28'!H48</f>
        <v>35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'[2]28'!B49</f>
        <v>80</v>
      </c>
      <c r="C47" s="200">
        <f>'[2]28'!C49</f>
        <v>0</v>
      </c>
      <c r="D47" s="200">
        <f>'[2]28'!D49</f>
        <v>0</v>
      </c>
      <c r="E47" s="200">
        <f>'[2]28'!E49</f>
        <v>0</v>
      </c>
      <c r="F47" s="15">
        <f t="shared" si="6"/>
        <v>80</v>
      </c>
      <c r="G47" s="199">
        <f>'[2]28'!H49</f>
        <v>35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'[2]28'!B50</f>
        <v>80</v>
      </c>
      <c r="C48" s="200">
        <f>'[2]28'!C50</f>
        <v>0</v>
      </c>
      <c r="D48" s="200">
        <f>'[2]28'!D50</f>
        <v>0</v>
      </c>
      <c r="E48" s="200">
        <f>'[2]28'!E50</f>
        <v>0</v>
      </c>
      <c r="F48" s="15">
        <f t="shared" si="6"/>
        <v>80</v>
      </c>
      <c r="G48" s="199">
        <f>'[2]28'!H50</f>
        <v>35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'[2]28'!B51</f>
        <v>80</v>
      </c>
      <c r="C49" s="200">
        <f>'[2]28'!C51</f>
        <v>0</v>
      </c>
      <c r="D49" s="200">
        <f>'[2]28'!D51</f>
        <v>0</v>
      </c>
      <c r="E49" s="200">
        <f>'[2]28'!E51</f>
        <v>0</v>
      </c>
      <c r="F49" s="15">
        <f t="shared" si="6"/>
        <v>80</v>
      </c>
      <c r="G49" s="199">
        <f>'[2]28'!H51</f>
        <v>35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'[2]28'!B52</f>
        <v>80</v>
      </c>
      <c r="C50" s="200">
        <f>'[2]28'!C52</f>
        <v>0</v>
      </c>
      <c r="D50" s="200">
        <f>'[2]28'!D52</f>
        <v>0</v>
      </c>
      <c r="E50" s="200">
        <f>'[2]28'!E52</f>
        <v>0</v>
      </c>
      <c r="F50" s="15">
        <f t="shared" si="6"/>
        <v>80</v>
      </c>
      <c r="G50" s="199">
        <f>'[2]28'!H52</f>
        <v>35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'[2]28'!B53</f>
        <v>80</v>
      </c>
      <c r="C51" s="200">
        <f>'[2]28'!C53</f>
        <v>0</v>
      </c>
      <c r="D51" s="200">
        <f>'[2]28'!D53</f>
        <v>0</v>
      </c>
      <c r="E51" s="200">
        <f>'[2]28'!E53</f>
        <v>0</v>
      </c>
      <c r="F51" s="15">
        <f t="shared" si="6"/>
        <v>80</v>
      </c>
      <c r="G51" s="199">
        <f>'[2]28'!H53</f>
        <v>35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'[2]28'!B54</f>
        <v>80</v>
      </c>
      <c r="C52" s="200">
        <f>'[2]28'!C54</f>
        <v>0</v>
      </c>
      <c r="D52" s="200">
        <f>'[2]28'!D54</f>
        <v>0</v>
      </c>
      <c r="E52" s="200">
        <f>'[2]28'!E54</f>
        <v>0</v>
      </c>
      <c r="F52" s="15">
        <f t="shared" si="6"/>
        <v>80</v>
      </c>
      <c r="G52" s="199">
        <f>'[2]28'!H54</f>
        <v>35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'[2]28'!B55</f>
        <v>80</v>
      </c>
      <c r="C53" s="200">
        <f>'[2]28'!C55</f>
        <v>0</v>
      </c>
      <c r="D53" s="200">
        <f>'[2]28'!D55</f>
        <v>0</v>
      </c>
      <c r="E53" s="200">
        <f>'[2]28'!E55</f>
        <v>0</v>
      </c>
      <c r="F53" s="15">
        <f t="shared" si="6"/>
        <v>80</v>
      </c>
      <c r="G53" s="199">
        <f>'[2]28'!H55</f>
        <v>35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'[2]28'!B56</f>
        <v>80</v>
      </c>
      <c r="C54" s="200">
        <f>'[2]28'!C56</f>
        <v>0</v>
      </c>
      <c r="D54" s="200">
        <f>'[2]28'!D56</f>
        <v>0</v>
      </c>
      <c r="E54" s="200">
        <f>'[2]28'!E56</f>
        <v>0</v>
      </c>
      <c r="F54" s="15">
        <f t="shared" si="6"/>
        <v>80</v>
      </c>
      <c r="G54" s="199">
        <f>'[2]28'!H56</f>
        <v>35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'[2]28'!B57</f>
        <v>80</v>
      </c>
      <c r="C55" s="200">
        <f>'[2]28'!C57</f>
        <v>0</v>
      </c>
      <c r="D55" s="200">
        <f>'[2]28'!D57</f>
        <v>0</v>
      </c>
      <c r="E55" s="200">
        <f>'[2]28'!E57</f>
        <v>0</v>
      </c>
      <c r="F55" s="15">
        <f t="shared" si="6"/>
        <v>80</v>
      </c>
      <c r="G55" s="199">
        <f>'[2]28'!H57</f>
        <v>32.5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32.5</v>
      </c>
      <c r="L55" s="18">
        <f>frq!C55</f>
        <v>1</v>
      </c>
      <c r="M55" s="124">
        <f t="shared" si="4"/>
        <v>31.8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31.8</v>
      </c>
      <c r="R55" s="18">
        <v>0.7</v>
      </c>
      <c r="S55" s="18"/>
    </row>
    <row r="56" spans="1:19">
      <c r="A56" s="8" t="s">
        <v>98</v>
      </c>
      <c r="B56" s="199">
        <f>'[2]28'!B58</f>
        <v>80</v>
      </c>
      <c r="C56" s="200">
        <f>'[2]28'!C58</f>
        <v>0</v>
      </c>
      <c r="D56" s="200">
        <f>'[2]28'!D58</f>
        <v>0</v>
      </c>
      <c r="E56" s="200">
        <f>'[2]28'!E58</f>
        <v>0</v>
      </c>
      <c r="F56" s="15">
        <f t="shared" si="6"/>
        <v>80</v>
      </c>
      <c r="G56" s="199">
        <f>'[2]28'!H58</f>
        <v>32.5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32.5</v>
      </c>
      <c r="L56" s="18">
        <f>frq!C56</f>
        <v>1</v>
      </c>
      <c r="M56" s="124">
        <f t="shared" si="4"/>
        <v>31.8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31.8</v>
      </c>
      <c r="R56" s="18">
        <v>0.7</v>
      </c>
      <c r="S56" s="18"/>
    </row>
    <row r="57" spans="1:19">
      <c r="A57" s="8" t="s">
        <v>99</v>
      </c>
      <c r="B57" s="199">
        <f>'[2]28'!B59</f>
        <v>80</v>
      </c>
      <c r="C57" s="200">
        <f>'[2]28'!C59</f>
        <v>0</v>
      </c>
      <c r="D57" s="200">
        <f>'[2]28'!D59</f>
        <v>0</v>
      </c>
      <c r="E57" s="200">
        <f>'[2]28'!E59</f>
        <v>0</v>
      </c>
      <c r="F57" s="15">
        <f t="shared" si="6"/>
        <v>80</v>
      </c>
      <c r="G57" s="199">
        <f>'[2]28'!H59</f>
        <v>32.5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32.5</v>
      </c>
      <c r="L57" s="18">
        <f>frq!C57</f>
        <v>1</v>
      </c>
      <c r="M57" s="124">
        <f t="shared" si="4"/>
        <v>31.8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31.8</v>
      </c>
      <c r="R57" s="18">
        <v>0.7</v>
      </c>
      <c r="S57" s="18"/>
    </row>
    <row r="58" spans="1:19">
      <c r="A58" s="8" t="s">
        <v>100</v>
      </c>
      <c r="B58" s="199">
        <f>'[2]28'!B60</f>
        <v>80</v>
      </c>
      <c r="C58" s="200">
        <f>'[2]28'!C60</f>
        <v>0</v>
      </c>
      <c r="D58" s="200">
        <f>'[2]28'!D60</f>
        <v>0</v>
      </c>
      <c r="E58" s="200">
        <f>'[2]28'!E60</f>
        <v>0</v>
      </c>
      <c r="F58" s="15">
        <f t="shared" si="6"/>
        <v>80</v>
      </c>
      <c r="G58" s="199">
        <f>'[2]28'!H60</f>
        <v>32.5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32.5</v>
      </c>
      <c r="L58" s="18">
        <f>frq!C58</f>
        <v>1</v>
      </c>
      <c r="M58" s="124">
        <f t="shared" si="4"/>
        <v>31.8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31.8</v>
      </c>
      <c r="R58" s="18">
        <v>0.7</v>
      </c>
      <c r="S58" s="18"/>
    </row>
    <row r="59" spans="1:19">
      <c r="A59" s="8" t="s">
        <v>101</v>
      </c>
      <c r="B59" s="199">
        <f>'[2]28'!B61</f>
        <v>80</v>
      </c>
      <c r="C59" s="200">
        <f>'[2]28'!C61</f>
        <v>0</v>
      </c>
      <c r="D59" s="200">
        <f>'[2]28'!D61</f>
        <v>0</v>
      </c>
      <c r="E59" s="200">
        <f>'[2]28'!E61</f>
        <v>0</v>
      </c>
      <c r="F59" s="15">
        <f t="shared" si="6"/>
        <v>80</v>
      </c>
      <c r="G59" s="199">
        <f>'[2]28'!H61</f>
        <v>33</v>
      </c>
      <c r="H59" s="200">
        <f>'[2]28'!I61</f>
        <v>0</v>
      </c>
      <c r="I59" s="200">
        <f>'[2]28'!J61</f>
        <v>0</v>
      </c>
      <c r="J59" s="200">
        <f>'[2]28'!K61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'[2]28'!B62</f>
        <v>80</v>
      </c>
      <c r="C60" s="200">
        <f>'[2]28'!C62</f>
        <v>0</v>
      </c>
      <c r="D60" s="200">
        <f>'[2]28'!D62</f>
        <v>0</v>
      </c>
      <c r="E60" s="200">
        <f>'[2]28'!E62</f>
        <v>0</v>
      </c>
      <c r="F60" s="15">
        <f t="shared" si="6"/>
        <v>80</v>
      </c>
      <c r="G60" s="199">
        <f>'[2]28'!H62</f>
        <v>33</v>
      </c>
      <c r="H60" s="200">
        <f>'[2]28'!I62</f>
        <v>0</v>
      </c>
      <c r="I60" s="200">
        <f>'[2]28'!J62</f>
        <v>0</v>
      </c>
      <c r="J60" s="200">
        <f>'[2]28'!K62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'[2]28'!B63</f>
        <v>80</v>
      </c>
      <c r="C61" s="200">
        <f>'[2]28'!C63</f>
        <v>0</v>
      </c>
      <c r="D61" s="200">
        <f>'[2]28'!D63</f>
        <v>0</v>
      </c>
      <c r="E61" s="200">
        <f>'[2]28'!E63</f>
        <v>0</v>
      </c>
      <c r="F61" s="15">
        <f t="shared" si="6"/>
        <v>80</v>
      </c>
      <c r="G61" s="199">
        <f>'[2]28'!H63</f>
        <v>33</v>
      </c>
      <c r="H61" s="200">
        <f>'[2]28'!I63</f>
        <v>0</v>
      </c>
      <c r="I61" s="200">
        <f>'[2]28'!J63</f>
        <v>0</v>
      </c>
      <c r="J61" s="200">
        <f>'[2]28'!K63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'[2]28'!B64</f>
        <v>80</v>
      </c>
      <c r="C62" s="200">
        <f>'[2]28'!C64</f>
        <v>0</v>
      </c>
      <c r="D62" s="200">
        <f>'[2]28'!D64</f>
        <v>0</v>
      </c>
      <c r="E62" s="200">
        <f>'[2]28'!E64</f>
        <v>0</v>
      </c>
      <c r="F62" s="15">
        <f t="shared" si="6"/>
        <v>80</v>
      </c>
      <c r="G62" s="199">
        <f>'[2]28'!H64</f>
        <v>33</v>
      </c>
      <c r="H62" s="200">
        <f>'[2]28'!I64</f>
        <v>0</v>
      </c>
      <c r="I62" s="200">
        <f>'[2]28'!J64</f>
        <v>0</v>
      </c>
      <c r="J62" s="200">
        <f>'[2]28'!K64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'[2]28'!B65</f>
        <v>80</v>
      </c>
      <c r="C63" s="200">
        <f>'[2]28'!C65</f>
        <v>0</v>
      </c>
      <c r="D63" s="200">
        <f>'[2]28'!D65</f>
        <v>0</v>
      </c>
      <c r="E63" s="200">
        <f>'[2]28'!E65</f>
        <v>0</v>
      </c>
      <c r="F63" s="15">
        <f t="shared" si="6"/>
        <v>80</v>
      </c>
      <c r="G63" s="199">
        <f>'[2]28'!H65</f>
        <v>33</v>
      </c>
      <c r="H63" s="200">
        <f>'[2]28'!I65</f>
        <v>0</v>
      </c>
      <c r="I63" s="200">
        <f>'[2]28'!J65</f>
        <v>0</v>
      </c>
      <c r="J63" s="200">
        <f>'[2]28'!K65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'[2]28'!B66</f>
        <v>80</v>
      </c>
      <c r="C64" s="200">
        <f>'[2]28'!C66</f>
        <v>0</v>
      </c>
      <c r="D64" s="200">
        <f>'[2]28'!D66</f>
        <v>0</v>
      </c>
      <c r="E64" s="200">
        <f>'[2]28'!E66</f>
        <v>0</v>
      </c>
      <c r="F64" s="15">
        <f t="shared" si="6"/>
        <v>80</v>
      </c>
      <c r="G64" s="199">
        <f>'[2]28'!H66</f>
        <v>33</v>
      </c>
      <c r="H64" s="200">
        <f>'[2]28'!I66</f>
        <v>0</v>
      </c>
      <c r="I64" s="200">
        <f>'[2]28'!J66</f>
        <v>0</v>
      </c>
      <c r="J64" s="200">
        <f>'[2]28'!K66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'[2]28'!B67</f>
        <v>80</v>
      </c>
      <c r="C65" s="200">
        <f>'[2]28'!C67</f>
        <v>0</v>
      </c>
      <c r="D65" s="200">
        <f>'[2]28'!D67</f>
        <v>0</v>
      </c>
      <c r="E65" s="200">
        <f>'[2]28'!E67</f>
        <v>0</v>
      </c>
      <c r="F65" s="15">
        <f t="shared" si="6"/>
        <v>80</v>
      </c>
      <c r="G65" s="199">
        <f>'[2]28'!H67</f>
        <v>33</v>
      </c>
      <c r="H65" s="200">
        <f>'[2]28'!I67</f>
        <v>0</v>
      </c>
      <c r="I65" s="200">
        <f>'[2]28'!J67</f>
        <v>0</v>
      </c>
      <c r="J65" s="200">
        <f>'[2]28'!K67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'[2]28'!B68</f>
        <v>80</v>
      </c>
      <c r="C66" s="200">
        <f>'[2]28'!C68</f>
        <v>0</v>
      </c>
      <c r="D66" s="200">
        <f>'[2]28'!D68</f>
        <v>0</v>
      </c>
      <c r="E66" s="200">
        <f>'[2]28'!E68</f>
        <v>0</v>
      </c>
      <c r="F66" s="15">
        <f t="shared" si="6"/>
        <v>80</v>
      </c>
      <c r="G66" s="199">
        <f>'[2]28'!H68</f>
        <v>33</v>
      </c>
      <c r="H66" s="200">
        <f>'[2]28'!I68</f>
        <v>0</v>
      </c>
      <c r="I66" s="200">
        <f>'[2]28'!J68</f>
        <v>0</v>
      </c>
      <c r="J66" s="200">
        <f>'[2]28'!K68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'[2]28'!B69</f>
        <v>80</v>
      </c>
      <c r="C67" s="200">
        <f>'[2]28'!C69</f>
        <v>0</v>
      </c>
      <c r="D67" s="200">
        <f>'[2]28'!D69</f>
        <v>0</v>
      </c>
      <c r="E67" s="200">
        <f>'[2]28'!E69</f>
        <v>0</v>
      </c>
      <c r="F67" s="15">
        <f t="shared" si="6"/>
        <v>80</v>
      </c>
      <c r="G67" s="199">
        <f>'[2]28'!H69</f>
        <v>33</v>
      </c>
      <c r="H67" s="200">
        <f>'[2]28'!I69</f>
        <v>0</v>
      </c>
      <c r="I67" s="200">
        <f>'[2]28'!J69</f>
        <v>0</v>
      </c>
      <c r="J67" s="200">
        <f>'[2]28'!K69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'[2]28'!B70</f>
        <v>80</v>
      </c>
      <c r="C68" s="200">
        <f>'[2]28'!C70</f>
        <v>0</v>
      </c>
      <c r="D68" s="200">
        <f>'[2]28'!D70</f>
        <v>0</v>
      </c>
      <c r="E68" s="200">
        <f>'[2]28'!E70</f>
        <v>0</v>
      </c>
      <c r="F68" s="15">
        <f t="shared" si="6"/>
        <v>80</v>
      </c>
      <c r="G68" s="199">
        <f>'[2]28'!H70</f>
        <v>33</v>
      </c>
      <c r="H68" s="200">
        <f>'[2]28'!I70</f>
        <v>0</v>
      </c>
      <c r="I68" s="200">
        <f>'[2]28'!J70</f>
        <v>0</v>
      </c>
      <c r="J68" s="200">
        <f>'[2]28'!K70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'[2]28'!B71</f>
        <v>80</v>
      </c>
      <c r="C69" s="200">
        <f>'[2]28'!C71</f>
        <v>0</v>
      </c>
      <c r="D69" s="200">
        <f>'[2]28'!D71</f>
        <v>0</v>
      </c>
      <c r="E69" s="200">
        <f>'[2]28'!E71</f>
        <v>0</v>
      </c>
      <c r="F69" s="15">
        <f t="shared" ref="F69:F98" si="16">SUM(B69:E69)</f>
        <v>80</v>
      </c>
      <c r="G69" s="199">
        <f>'[2]28'!H71</f>
        <v>33</v>
      </c>
      <c r="H69" s="200">
        <f>'[2]28'!I71</f>
        <v>0</v>
      </c>
      <c r="I69" s="200">
        <f>'[2]28'!J71</f>
        <v>0</v>
      </c>
      <c r="J69" s="200">
        <f>'[2]28'!K71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'[2]28'!B72</f>
        <v>80</v>
      </c>
      <c r="C70" s="200">
        <f>'[2]28'!C72</f>
        <v>0</v>
      </c>
      <c r="D70" s="200">
        <f>'[2]28'!D72</f>
        <v>0</v>
      </c>
      <c r="E70" s="200">
        <f>'[2]28'!E72</f>
        <v>0</v>
      </c>
      <c r="F70" s="15">
        <f t="shared" si="16"/>
        <v>80</v>
      </c>
      <c r="G70" s="199">
        <f>'[2]28'!H72</f>
        <v>33</v>
      </c>
      <c r="H70" s="200">
        <f>'[2]28'!I72</f>
        <v>0</v>
      </c>
      <c r="I70" s="200">
        <f>'[2]28'!J72</f>
        <v>0</v>
      </c>
      <c r="J70" s="200">
        <f>'[2]28'!K72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'[2]28'!B73</f>
        <v>80</v>
      </c>
      <c r="C71" s="200">
        <f>'[2]28'!C73</f>
        <v>0</v>
      </c>
      <c r="D71" s="200">
        <f>'[2]28'!D73</f>
        <v>0</v>
      </c>
      <c r="E71" s="200">
        <f>'[2]28'!E73</f>
        <v>0</v>
      </c>
      <c r="F71" s="15">
        <f t="shared" si="16"/>
        <v>80</v>
      </c>
      <c r="G71" s="199">
        <f>'[2]28'!H73</f>
        <v>33</v>
      </c>
      <c r="H71" s="200">
        <f>'[2]28'!I73</f>
        <v>0</v>
      </c>
      <c r="I71" s="200">
        <f>'[2]28'!J73</f>
        <v>0</v>
      </c>
      <c r="J71" s="200">
        <f>'[2]28'!K73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'[2]28'!B74</f>
        <v>80</v>
      </c>
      <c r="C72" s="200">
        <f>'[2]28'!C74</f>
        <v>0</v>
      </c>
      <c r="D72" s="200">
        <f>'[2]28'!D74</f>
        <v>0</v>
      </c>
      <c r="E72" s="200">
        <f>'[2]28'!E74</f>
        <v>0</v>
      </c>
      <c r="F72" s="15">
        <f t="shared" si="16"/>
        <v>80</v>
      </c>
      <c r="G72" s="199">
        <f>'[2]28'!H74</f>
        <v>33</v>
      </c>
      <c r="H72" s="200">
        <f>'[2]28'!I74</f>
        <v>0</v>
      </c>
      <c r="I72" s="200">
        <f>'[2]28'!J74</f>
        <v>0</v>
      </c>
      <c r="J72" s="200">
        <f>'[2]28'!K74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199">
        <f>'[2]28'!B75</f>
        <v>80</v>
      </c>
      <c r="C73" s="200">
        <f>'[2]28'!C75</f>
        <v>0</v>
      </c>
      <c r="D73" s="200">
        <f>'[2]28'!D75</f>
        <v>0</v>
      </c>
      <c r="E73" s="200">
        <f>'[2]28'!E75</f>
        <v>0</v>
      </c>
      <c r="F73" s="15">
        <f t="shared" si="16"/>
        <v>80</v>
      </c>
      <c r="G73" s="199">
        <f>'[2]28'!H75</f>
        <v>33</v>
      </c>
      <c r="H73" s="200">
        <f>'[2]28'!I75</f>
        <v>0</v>
      </c>
      <c r="I73" s="200">
        <f>'[2]28'!J75</f>
        <v>0</v>
      </c>
      <c r="J73" s="200">
        <f>'[2]28'!K75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199">
        <f>'[2]28'!B76</f>
        <v>80</v>
      </c>
      <c r="C74" s="200">
        <f>'[2]28'!C76</f>
        <v>0</v>
      </c>
      <c r="D74" s="200">
        <f>'[2]28'!D76</f>
        <v>0</v>
      </c>
      <c r="E74" s="200">
        <f>'[2]28'!E76</f>
        <v>0</v>
      </c>
      <c r="F74" s="15">
        <f t="shared" si="16"/>
        <v>80</v>
      </c>
      <c r="G74" s="199">
        <f>'[2]28'!H76</f>
        <v>33</v>
      </c>
      <c r="H74" s="200">
        <f>'[2]28'!I76</f>
        <v>0</v>
      </c>
      <c r="I74" s="200">
        <f>'[2]28'!J76</f>
        <v>0</v>
      </c>
      <c r="J74" s="200">
        <f>'[2]28'!K76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199">
        <f>'[2]28'!B77</f>
        <v>80</v>
      </c>
      <c r="C75" s="200">
        <f>'[2]28'!C77</f>
        <v>0</v>
      </c>
      <c r="D75" s="200">
        <f>'[2]28'!D77</f>
        <v>0</v>
      </c>
      <c r="E75" s="200">
        <f>'[2]28'!E77</f>
        <v>0</v>
      </c>
      <c r="F75" s="15">
        <f t="shared" si="16"/>
        <v>80</v>
      </c>
      <c r="G75" s="199">
        <f>'[2]28'!H77</f>
        <v>33</v>
      </c>
      <c r="H75" s="200">
        <f>'[2]28'!I77</f>
        <v>0</v>
      </c>
      <c r="I75" s="200">
        <f>'[2]28'!J77</f>
        <v>0</v>
      </c>
      <c r="J75" s="200">
        <f>'[2]28'!K77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'[2]28'!B78</f>
        <v>80</v>
      </c>
      <c r="C76" s="200">
        <f>'[2]28'!C78</f>
        <v>0</v>
      </c>
      <c r="D76" s="200">
        <f>'[2]28'!D78</f>
        <v>0</v>
      </c>
      <c r="E76" s="200">
        <f>'[2]28'!E78</f>
        <v>0</v>
      </c>
      <c r="F76" s="15">
        <f t="shared" si="16"/>
        <v>80</v>
      </c>
      <c r="G76" s="199">
        <f>'[2]28'!H78</f>
        <v>33</v>
      </c>
      <c r="H76" s="200">
        <f>'[2]28'!I78</f>
        <v>0</v>
      </c>
      <c r="I76" s="200">
        <f>'[2]28'!J78</f>
        <v>0</v>
      </c>
      <c r="J76" s="200">
        <f>'[2]28'!K78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'[2]28'!B79</f>
        <v>80</v>
      </c>
      <c r="C77" s="200">
        <f>'[2]28'!C79</f>
        <v>0</v>
      </c>
      <c r="D77" s="200">
        <f>'[2]28'!D79</f>
        <v>0</v>
      </c>
      <c r="E77" s="200">
        <f>'[2]28'!E79</f>
        <v>0</v>
      </c>
      <c r="F77" s="15">
        <f t="shared" si="16"/>
        <v>80</v>
      </c>
      <c r="G77" s="199">
        <f>'[2]28'!H79</f>
        <v>33</v>
      </c>
      <c r="H77" s="200">
        <f>'[2]28'!I79</f>
        <v>0</v>
      </c>
      <c r="I77" s="200">
        <f>'[2]28'!J79</f>
        <v>0</v>
      </c>
      <c r="J77" s="200">
        <f>'[2]28'!K79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'[2]28'!B80</f>
        <v>80</v>
      </c>
      <c r="C78" s="200">
        <f>'[2]28'!C80</f>
        <v>0</v>
      </c>
      <c r="D78" s="200">
        <f>'[2]28'!D80</f>
        <v>0</v>
      </c>
      <c r="E78" s="200">
        <f>'[2]28'!E80</f>
        <v>0</v>
      </c>
      <c r="F78" s="15">
        <f t="shared" si="16"/>
        <v>80</v>
      </c>
      <c r="G78" s="199">
        <f>'[2]28'!H80</f>
        <v>33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'[2]28'!B81</f>
        <v>80</v>
      </c>
      <c r="C79" s="200">
        <f>'[2]28'!C81</f>
        <v>0</v>
      </c>
      <c r="D79" s="200">
        <f>'[2]28'!D81</f>
        <v>0</v>
      </c>
      <c r="E79" s="200">
        <f>'[2]28'!E81</f>
        <v>0</v>
      </c>
      <c r="F79" s="15">
        <f t="shared" si="16"/>
        <v>80</v>
      </c>
      <c r="G79" s="199">
        <f>'[2]28'!H81</f>
        <v>33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'[2]28'!B82</f>
        <v>80</v>
      </c>
      <c r="C80" s="200">
        <f>'[2]28'!C82</f>
        <v>0</v>
      </c>
      <c r="D80" s="200">
        <f>'[2]28'!D82</f>
        <v>0</v>
      </c>
      <c r="E80" s="200">
        <f>'[2]28'!E82</f>
        <v>0</v>
      </c>
      <c r="F80" s="15">
        <f t="shared" si="16"/>
        <v>80</v>
      </c>
      <c r="G80" s="199">
        <f>'[2]28'!H82</f>
        <v>33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'[2]28'!B83</f>
        <v>80</v>
      </c>
      <c r="C81" s="200">
        <f>'[2]28'!C83</f>
        <v>0</v>
      </c>
      <c r="D81" s="200">
        <f>'[2]28'!D83</f>
        <v>0</v>
      </c>
      <c r="E81" s="200">
        <f>'[2]28'!E83</f>
        <v>0</v>
      </c>
      <c r="F81" s="15">
        <f t="shared" si="16"/>
        <v>80</v>
      </c>
      <c r="G81" s="199">
        <f>'[2]28'!H83</f>
        <v>33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'[2]28'!B84</f>
        <v>80</v>
      </c>
      <c r="C82" s="200">
        <f>'[2]28'!C84</f>
        <v>0</v>
      </c>
      <c r="D82" s="200">
        <f>'[2]28'!D84</f>
        <v>0</v>
      </c>
      <c r="E82" s="200">
        <f>'[2]28'!E84</f>
        <v>0</v>
      </c>
      <c r="F82" s="15">
        <f t="shared" si="16"/>
        <v>80</v>
      </c>
      <c r="G82" s="199">
        <f>'[2]28'!H84</f>
        <v>33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'[2]28'!B85</f>
        <v>80</v>
      </c>
      <c r="C83" s="200">
        <f>'[2]28'!C85</f>
        <v>0</v>
      </c>
      <c r="D83" s="200">
        <f>'[2]28'!D85</f>
        <v>0</v>
      </c>
      <c r="E83" s="200">
        <f>'[2]28'!E85</f>
        <v>0</v>
      </c>
      <c r="F83" s="15">
        <f t="shared" si="16"/>
        <v>80</v>
      </c>
      <c r="G83" s="199">
        <f>'[2]28'!H85</f>
        <v>33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199">
        <f>'[2]28'!B86</f>
        <v>80</v>
      </c>
      <c r="C84" s="200">
        <f>'[2]28'!C86</f>
        <v>0</v>
      </c>
      <c r="D84" s="200">
        <f>'[2]28'!D86</f>
        <v>0</v>
      </c>
      <c r="E84" s="200">
        <f>'[2]28'!E86</f>
        <v>0</v>
      </c>
      <c r="F84" s="15">
        <f t="shared" si="16"/>
        <v>80</v>
      </c>
      <c r="G84" s="199">
        <f>'[2]28'!H86</f>
        <v>33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199">
        <f>'[2]28'!B87</f>
        <v>80</v>
      </c>
      <c r="C85" s="200">
        <f>'[2]28'!C87</f>
        <v>0</v>
      </c>
      <c r="D85" s="200">
        <f>'[2]28'!D87</f>
        <v>0</v>
      </c>
      <c r="E85" s="200">
        <f>'[2]28'!E87</f>
        <v>0</v>
      </c>
      <c r="F85" s="15">
        <f t="shared" si="16"/>
        <v>80</v>
      </c>
      <c r="G85" s="199">
        <f>'[2]28'!H87</f>
        <v>33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199">
        <f>'[2]28'!B88</f>
        <v>80</v>
      </c>
      <c r="C86" s="200">
        <f>'[2]28'!C88</f>
        <v>0</v>
      </c>
      <c r="D86" s="200">
        <f>'[2]28'!D88</f>
        <v>0</v>
      </c>
      <c r="E86" s="200">
        <f>'[2]28'!E88</f>
        <v>0</v>
      </c>
      <c r="F86" s="15">
        <f t="shared" si="16"/>
        <v>80</v>
      </c>
      <c r="G86" s="199">
        <f>'[2]28'!H88</f>
        <v>33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199">
        <f>'[2]28'!B89</f>
        <v>80</v>
      </c>
      <c r="C87" s="200">
        <f>'[2]28'!C89</f>
        <v>0</v>
      </c>
      <c r="D87" s="200">
        <f>'[2]28'!D89</f>
        <v>0</v>
      </c>
      <c r="E87" s="200">
        <f>'[2]28'!E89</f>
        <v>0</v>
      </c>
      <c r="F87" s="15">
        <f t="shared" si="16"/>
        <v>80</v>
      </c>
      <c r="G87" s="199">
        <f>'[2]28'!H89</f>
        <v>33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'[2]28'!B90</f>
        <v>80</v>
      </c>
      <c r="C88" s="200">
        <f>'[2]28'!C90</f>
        <v>0</v>
      </c>
      <c r="D88" s="200">
        <f>'[2]28'!D90</f>
        <v>0</v>
      </c>
      <c r="E88" s="200">
        <f>'[2]28'!E90</f>
        <v>0</v>
      </c>
      <c r="F88" s="15">
        <f t="shared" si="16"/>
        <v>80</v>
      </c>
      <c r="G88" s="199">
        <f>'[2]28'!H90</f>
        <v>33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'[2]28'!B91</f>
        <v>80</v>
      </c>
      <c r="C89" s="200">
        <f>'[2]28'!C91</f>
        <v>0</v>
      </c>
      <c r="D89" s="200">
        <f>'[2]28'!D91</f>
        <v>0</v>
      </c>
      <c r="E89" s="200">
        <f>'[2]28'!E91</f>
        <v>0</v>
      </c>
      <c r="F89" s="15">
        <f t="shared" si="16"/>
        <v>80</v>
      </c>
      <c r="G89" s="199">
        <f>'[2]28'!H91</f>
        <v>33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'[2]28'!B92</f>
        <v>80</v>
      </c>
      <c r="C90" s="200">
        <f>'[2]28'!C92</f>
        <v>0</v>
      </c>
      <c r="D90" s="200">
        <f>'[2]28'!D92</f>
        <v>0</v>
      </c>
      <c r="E90" s="200">
        <f>'[2]28'!E92</f>
        <v>0</v>
      </c>
      <c r="F90" s="15">
        <f t="shared" si="16"/>
        <v>80</v>
      </c>
      <c r="G90" s="199">
        <f>'[2]28'!H92</f>
        <v>33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'[2]28'!B93</f>
        <v>80</v>
      </c>
      <c r="C91" s="200">
        <f>'[2]28'!C93</f>
        <v>0</v>
      </c>
      <c r="D91" s="200">
        <f>'[2]28'!D93</f>
        <v>0</v>
      </c>
      <c r="E91" s="200">
        <f>'[2]28'!E93</f>
        <v>0</v>
      </c>
      <c r="F91" s="15">
        <f t="shared" si="16"/>
        <v>80</v>
      </c>
      <c r="G91" s="199">
        <f>'[2]28'!H93</f>
        <v>34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'[2]28'!B94</f>
        <v>80</v>
      </c>
      <c r="C92" s="200">
        <f>'[2]28'!C94</f>
        <v>0</v>
      </c>
      <c r="D92" s="200">
        <f>'[2]28'!D94</f>
        <v>0</v>
      </c>
      <c r="E92" s="200">
        <f>'[2]28'!E94</f>
        <v>0</v>
      </c>
      <c r="F92" s="15">
        <f t="shared" si="16"/>
        <v>80</v>
      </c>
      <c r="G92" s="199">
        <f>'[2]28'!H94</f>
        <v>34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'[2]28'!B95</f>
        <v>80</v>
      </c>
      <c r="C93" s="200">
        <f>'[2]28'!C95</f>
        <v>0</v>
      </c>
      <c r="D93" s="200">
        <f>'[2]28'!D95</f>
        <v>0</v>
      </c>
      <c r="E93" s="200">
        <f>'[2]28'!E95</f>
        <v>0</v>
      </c>
      <c r="F93" s="15">
        <f t="shared" si="16"/>
        <v>80</v>
      </c>
      <c r="G93" s="199">
        <f>'[2]28'!H95</f>
        <v>34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'[2]28'!B96</f>
        <v>80</v>
      </c>
      <c r="C94" s="200">
        <f>'[2]28'!C96</f>
        <v>0</v>
      </c>
      <c r="D94" s="200">
        <f>'[2]28'!D96</f>
        <v>0</v>
      </c>
      <c r="E94" s="200">
        <f>'[2]28'!E96</f>
        <v>0</v>
      </c>
      <c r="F94" s="15">
        <f t="shared" si="16"/>
        <v>80</v>
      </c>
      <c r="G94" s="199">
        <f>'[2]28'!H96</f>
        <v>34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'[2]28'!B97</f>
        <v>80</v>
      </c>
      <c r="C95" s="200">
        <f>'[2]28'!C97</f>
        <v>0</v>
      </c>
      <c r="D95" s="200">
        <f>'[2]28'!D97</f>
        <v>0</v>
      </c>
      <c r="E95" s="200">
        <f>'[2]28'!E97</f>
        <v>0</v>
      </c>
      <c r="F95" s="15">
        <f t="shared" si="16"/>
        <v>80</v>
      </c>
      <c r="G95" s="199">
        <f>'[2]28'!H97</f>
        <v>34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'[2]28'!B98</f>
        <v>80</v>
      </c>
      <c r="C96" s="200">
        <f>'[2]28'!C98</f>
        <v>0</v>
      </c>
      <c r="D96" s="200">
        <f>'[2]28'!D98</f>
        <v>0</v>
      </c>
      <c r="E96" s="200">
        <f>'[2]28'!E98</f>
        <v>0</v>
      </c>
      <c r="F96" s="15">
        <f t="shared" si="16"/>
        <v>80</v>
      </c>
      <c r="G96" s="199">
        <f>'[2]28'!H98</f>
        <v>34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'[2]28'!B99</f>
        <v>80</v>
      </c>
      <c r="C97" s="200">
        <f>'[2]28'!C99</f>
        <v>0</v>
      </c>
      <c r="D97" s="200">
        <f>'[2]28'!D99</f>
        <v>0</v>
      </c>
      <c r="E97" s="200">
        <f>'[2]28'!E99</f>
        <v>0</v>
      </c>
      <c r="F97" s="15">
        <f t="shared" si="16"/>
        <v>80</v>
      </c>
      <c r="G97" s="199">
        <f>'[2]28'!H99</f>
        <v>34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'[2]28'!B100</f>
        <v>80</v>
      </c>
      <c r="C98" s="200">
        <f>'[2]28'!C100</f>
        <v>0</v>
      </c>
      <c r="D98" s="200">
        <f>'[2]28'!D100</f>
        <v>0</v>
      </c>
      <c r="E98" s="200">
        <f>'[2]28'!E100</f>
        <v>0</v>
      </c>
      <c r="F98" s="15">
        <f t="shared" si="16"/>
        <v>80</v>
      </c>
      <c r="G98" s="199">
        <f>'[2]28'!H100</f>
        <v>34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0.83725000000000005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0.83725000000000005</v>
      </c>
      <c r="L99" s="127">
        <f t="shared" si="17"/>
        <v>2.4E-2</v>
      </c>
      <c r="M99" s="127">
        <f t="shared" si="17"/>
        <v>0.82494999999999985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0.82494999999999985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45501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920</v>
      </c>
      <c r="E3" s="16">
        <f>'[3]28'!E5</f>
        <v>0</v>
      </c>
      <c r="F3" s="16">
        <f>'[3]28'!F5</f>
        <v>0</v>
      </c>
      <c r="G3" s="16">
        <f>'[3]28'!G5</f>
        <v>0</v>
      </c>
      <c r="H3" s="17">
        <f>SUM(B3:G3)</f>
        <v>1240</v>
      </c>
      <c r="I3" s="15">
        <f>'[3]28'!J5</f>
        <v>320</v>
      </c>
      <c r="J3" s="16">
        <f>'[3]28'!K5</f>
        <v>0</v>
      </c>
      <c r="K3" s="16">
        <f>'[3]28'!L5</f>
        <v>280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600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280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600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280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536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920</v>
      </c>
      <c r="E4" s="16">
        <f>'[3]28'!E6</f>
        <v>0</v>
      </c>
      <c r="F4" s="16">
        <f>'[3]28'!F6</f>
        <v>0</v>
      </c>
      <c r="G4" s="16">
        <f>'[3]28'!G6</f>
        <v>0</v>
      </c>
      <c r="H4" s="17">
        <f>SUM(B4:G4)</f>
        <v>1240</v>
      </c>
      <c r="I4" s="15">
        <f>'[3]28'!J6</f>
        <v>320</v>
      </c>
      <c r="J4" s="16">
        <f>'[3]28'!K6</f>
        <v>0</v>
      </c>
      <c r="K4" s="16">
        <f>'[3]28'!L6</f>
        <v>280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600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280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600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280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536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920</v>
      </c>
      <c r="E5" s="16">
        <f>'[3]28'!E7</f>
        <v>0</v>
      </c>
      <c r="F5" s="16">
        <f>'[3]28'!F7</f>
        <v>0</v>
      </c>
      <c r="G5" s="16">
        <f>'[3]28'!G7</f>
        <v>0</v>
      </c>
      <c r="H5" s="17">
        <f t="shared" ref="H5:H68" si="27">SUM(B5:G5)</f>
        <v>1240</v>
      </c>
      <c r="I5" s="15">
        <f>'[3]28'!J7</f>
        <v>320</v>
      </c>
      <c r="J5" s="16">
        <f>'[3]28'!K7</f>
        <v>0</v>
      </c>
      <c r="K5" s="16">
        <f>'[3]28'!L7</f>
        <v>280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600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280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600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280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536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920</v>
      </c>
      <c r="E6" s="16">
        <f>'[3]28'!E8</f>
        <v>0</v>
      </c>
      <c r="F6" s="16">
        <f>'[3]28'!F8</f>
        <v>0</v>
      </c>
      <c r="G6" s="16">
        <f>'[3]28'!G8</f>
        <v>0</v>
      </c>
      <c r="H6" s="17">
        <f t="shared" si="27"/>
        <v>1240</v>
      </c>
      <c r="I6" s="15">
        <f>'[3]28'!J8</f>
        <v>320</v>
      </c>
      <c r="J6" s="16">
        <f>'[3]28'!K8</f>
        <v>0</v>
      </c>
      <c r="K6" s="16">
        <f>'[3]28'!L8</f>
        <v>280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600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280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600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280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536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920</v>
      </c>
      <c r="E7" s="16">
        <f>'[3]28'!E9</f>
        <v>0</v>
      </c>
      <c r="F7" s="16">
        <f>'[3]28'!F9</f>
        <v>0</v>
      </c>
      <c r="G7" s="16">
        <f>'[3]28'!G9</f>
        <v>0</v>
      </c>
      <c r="H7" s="17">
        <f t="shared" si="27"/>
        <v>1240</v>
      </c>
      <c r="I7" s="15">
        <f>'[3]28'!J9</f>
        <v>320</v>
      </c>
      <c r="J7" s="16">
        <f>'[3]28'!K9</f>
        <v>0</v>
      </c>
      <c r="K7" s="16">
        <f>'[3]28'!L9</f>
        <v>280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600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280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600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280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536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920</v>
      </c>
      <c r="E8" s="16">
        <f>'[3]28'!E10</f>
        <v>0</v>
      </c>
      <c r="F8" s="16">
        <f>'[3]28'!F10</f>
        <v>0</v>
      </c>
      <c r="G8" s="16">
        <f>'[3]28'!G10</f>
        <v>0</v>
      </c>
      <c r="H8" s="17">
        <f t="shared" si="27"/>
        <v>1240</v>
      </c>
      <c r="I8" s="15">
        <f>'[3]28'!J10</f>
        <v>320</v>
      </c>
      <c r="J8" s="16">
        <f>'[3]28'!K10</f>
        <v>0</v>
      </c>
      <c r="K8" s="16">
        <f>'[3]28'!L10</f>
        <v>280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600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280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600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280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536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920</v>
      </c>
      <c r="E9" s="16">
        <f>'[3]28'!E11</f>
        <v>0</v>
      </c>
      <c r="F9" s="16">
        <f>'[3]28'!F11</f>
        <v>0</v>
      </c>
      <c r="G9" s="16">
        <f>'[3]28'!G11</f>
        <v>0</v>
      </c>
      <c r="H9" s="17">
        <f t="shared" si="27"/>
        <v>1240</v>
      </c>
      <c r="I9" s="15">
        <f>'[3]28'!J11</f>
        <v>320</v>
      </c>
      <c r="J9" s="16">
        <f>'[3]28'!K11</f>
        <v>0</v>
      </c>
      <c r="K9" s="16">
        <f>'[3]28'!L11</f>
        <v>280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600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280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600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280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536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920</v>
      </c>
      <c r="E10" s="16">
        <f>'[3]28'!E12</f>
        <v>0</v>
      </c>
      <c r="F10" s="16">
        <f>'[3]28'!F12</f>
        <v>0</v>
      </c>
      <c r="G10" s="16">
        <f>'[3]28'!G12</f>
        <v>0</v>
      </c>
      <c r="H10" s="17">
        <f t="shared" si="27"/>
        <v>1240</v>
      </c>
      <c r="I10" s="15">
        <f>'[3]28'!J12</f>
        <v>320</v>
      </c>
      <c r="J10" s="16">
        <f>'[3]28'!K12</f>
        <v>0</v>
      </c>
      <c r="K10" s="16">
        <f>'[3]28'!L12</f>
        <v>280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600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280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600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280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536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920</v>
      </c>
      <c r="E11" s="16">
        <f>'[3]28'!E13</f>
        <v>0</v>
      </c>
      <c r="F11" s="16">
        <f>'[3]28'!F13</f>
        <v>0</v>
      </c>
      <c r="G11" s="16">
        <f>'[3]28'!G13</f>
        <v>0</v>
      </c>
      <c r="H11" s="17">
        <f t="shared" si="27"/>
        <v>1240</v>
      </c>
      <c r="I11" s="15">
        <f>'[3]28'!J13</f>
        <v>320</v>
      </c>
      <c r="J11" s="16">
        <f>'[3]28'!K13</f>
        <v>0</v>
      </c>
      <c r="K11" s="16">
        <f>'[3]28'!L13</f>
        <v>155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475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155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475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155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411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920</v>
      </c>
      <c r="E12" s="16">
        <f>'[3]28'!E14</f>
        <v>0</v>
      </c>
      <c r="F12" s="16">
        <f>'[3]28'!F14</f>
        <v>0</v>
      </c>
      <c r="G12" s="16">
        <f>'[3]28'!G14</f>
        <v>0</v>
      </c>
      <c r="H12" s="17">
        <f t="shared" si="27"/>
        <v>1240</v>
      </c>
      <c r="I12" s="15">
        <f>'[3]28'!J14</f>
        <v>320</v>
      </c>
      <c r="J12" s="16">
        <f>'[3]28'!K14</f>
        <v>0</v>
      </c>
      <c r="K12" s="16">
        <f>'[3]28'!L14</f>
        <v>155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475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155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475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155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411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920</v>
      </c>
      <c r="E13" s="16">
        <f>'[3]28'!E15</f>
        <v>0</v>
      </c>
      <c r="F13" s="16">
        <f>'[3]28'!F15</f>
        <v>0</v>
      </c>
      <c r="G13" s="16">
        <f>'[3]28'!G15</f>
        <v>0</v>
      </c>
      <c r="H13" s="17">
        <f t="shared" si="27"/>
        <v>1240</v>
      </c>
      <c r="I13" s="15">
        <f>'[3]28'!J15</f>
        <v>320</v>
      </c>
      <c r="J13" s="16">
        <f>'[3]28'!K15</f>
        <v>0</v>
      </c>
      <c r="K13" s="16">
        <f>'[3]28'!L15</f>
        <v>155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475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155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475</v>
      </c>
      <c r="X13" s="8">
        <f t="shared" si="4"/>
        <v>13.95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13.95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274.05</v>
      </c>
      <c r="AM13" s="8">
        <f t="shared" si="3"/>
        <v>0</v>
      </c>
      <c r="AN13" s="8">
        <f t="shared" si="3"/>
        <v>155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429.05</v>
      </c>
      <c r="AT13" s="8">
        <v>30.87</v>
      </c>
      <c r="AU13" s="8">
        <v>30.87</v>
      </c>
      <c r="AW13" s="203">
        <v>13.95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13.95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13.95</v>
      </c>
      <c r="BO13" s="8">
        <f t="shared" si="24"/>
        <v>32</v>
      </c>
      <c r="BP13" s="138">
        <f t="shared" si="25"/>
        <v>16.920000000000002</v>
      </c>
      <c r="BQ13" s="138">
        <f t="shared" si="26"/>
        <v>-1.129999999999999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920</v>
      </c>
      <c r="E14" s="16">
        <f>'[3]28'!E16</f>
        <v>0</v>
      </c>
      <c r="F14" s="16">
        <f>'[3]28'!F16</f>
        <v>0</v>
      </c>
      <c r="G14" s="16">
        <f>'[3]28'!G16</f>
        <v>0</v>
      </c>
      <c r="H14" s="17">
        <f t="shared" si="27"/>
        <v>1240</v>
      </c>
      <c r="I14" s="15">
        <f>'[3]28'!J16</f>
        <v>320</v>
      </c>
      <c r="J14" s="16">
        <f>'[3]28'!K16</f>
        <v>0</v>
      </c>
      <c r="K14" s="16">
        <f>'[3]28'!L16</f>
        <v>155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475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155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475</v>
      </c>
      <c r="X14" s="8">
        <f t="shared" si="4"/>
        <v>13.95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13.95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274.05</v>
      </c>
      <c r="AM14" s="8">
        <f t="shared" si="3"/>
        <v>0</v>
      </c>
      <c r="AN14" s="8">
        <f t="shared" si="3"/>
        <v>155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429.05</v>
      </c>
      <c r="AT14" s="8">
        <v>30.87</v>
      </c>
      <c r="AU14" s="8">
        <v>30.87</v>
      </c>
      <c r="AW14" s="203">
        <v>13.95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13.95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30.87</v>
      </c>
      <c r="BM14" s="8">
        <f t="shared" si="22"/>
        <v>30.87</v>
      </c>
      <c r="BN14" s="8">
        <f t="shared" si="23"/>
        <v>13.95</v>
      </c>
      <c r="BO14" s="8">
        <f t="shared" si="24"/>
        <v>32</v>
      </c>
      <c r="BP14" s="138">
        <f t="shared" si="25"/>
        <v>16.920000000000002</v>
      </c>
      <c r="BQ14" s="138">
        <f t="shared" si="26"/>
        <v>-1.129999999999999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920</v>
      </c>
      <c r="E15" s="16">
        <f>'[3]28'!E17</f>
        <v>0</v>
      </c>
      <c r="F15" s="16">
        <f>'[3]28'!F17</f>
        <v>0</v>
      </c>
      <c r="G15" s="16">
        <f>'[3]28'!G17</f>
        <v>0</v>
      </c>
      <c r="H15" s="17">
        <f t="shared" si="27"/>
        <v>1240</v>
      </c>
      <c r="I15" s="15">
        <f>'[3]28'!J17</f>
        <v>320</v>
      </c>
      <c r="J15" s="16">
        <f>'[3]28'!K17</f>
        <v>0</v>
      </c>
      <c r="K15" s="16">
        <f>'[3]28'!L17</f>
        <v>155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475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155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475</v>
      </c>
      <c r="X15" s="8">
        <f t="shared" si="4"/>
        <v>13.95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13.95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274.05</v>
      </c>
      <c r="AM15" s="8">
        <f t="shared" si="3"/>
        <v>0</v>
      </c>
      <c r="AN15" s="8">
        <f t="shared" si="3"/>
        <v>155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429.05</v>
      </c>
      <c r="AT15" s="8">
        <v>13.46</v>
      </c>
      <c r="AU15" s="8">
        <v>30.87</v>
      </c>
      <c r="AW15" s="203">
        <v>13.95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13.95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13.46</v>
      </c>
      <c r="BM15" s="8">
        <f t="shared" si="22"/>
        <v>30.87</v>
      </c>
      <c r="BN15" s="8">
        <f t="shared" si="23"/>
        <v>13.95</v>
      </c>
      <c r="BO15" s="8">
        <f t="shared" si="24"/>
        <v>32</v>
      </c>
      <c r="BP15" s="138">
        <f t="shared" si="25"/>
        <v>-0.48999999999999844</v>
      </c>
      <c r="BQ15" s="138">
        <f t="shared" si="26"/>
        <v>-1.129999999999999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920</v>
      </c>
      <c r="E16" s="16">
        <f>'[3]28'!E18</f>
        <v>0</v>
      </c>
      <c r="F16" s="16">
        <f>'[3]28'!F18</f>
        <v>0</v>
      </c>
      <c r="G16" s="16">
        <f>'[3]28'!G18</f>
        <v>0</v>
      </c>
      <c r="H16" s="17">
        <f t="shared" si="27"/>
        <v>1240</v>
      </c>
      <c r="I16" s="15">
        <f>'[3]28'!J18</f>
        <v>320</v>
      </c>
      <c r="J16" s="16">
        <f>'[3]28'!K18</f>
        <v>0</v>
      </c>
      <c r="K16" s="16">
        <f>'[3]28'!L18</f>
        <v>155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475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155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475</v>
      </c>
      <c r="X16" s="8">
        <f t="shared" si="4"/>
        <v>13.95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13.95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274.05</v>
      </c>
      <c r="AM16" s="8">
        <f t="shared" si="3"/>
        <v>0</v>
      </c>
      <c r="AN16" s="8">
        <f t="shared" si="3"/>
        <v>155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429.05</v>
      </c>
      <c r="AT16" s="8">
        <v>13.46</v>
      </c>
      <c r="AU16" s="8">
        <v>30.87</v>
      </c>
      <c r="AW16" s="203">
        <v>13.95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13.95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13.46</v>
      </c>
      <c r="BM16" s="8">
        <f t="shared" si="22"/>
        <v>30.87</v>
      </c>
      <c r="BN16" s="8">
        <f t="shared" si="23"/>
        <v>13.95</v>
      </c>
      <c r="BO16" s="8">
        <f t="shared" si="24"/>
        <v>32</v>
      </c>
      <c r="BP16" s="138">
        <f t="shared" si="25"/>
        <v>-0.48999999999999844</v>
      </c>
      <c r="BQ16" s="138">
        <f t="shared" si="26"/>
        <v>-1.129999999999999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920</v>
      </c>
      <c r="E17" s="16">
        <f>'[3]28'!E19</f>
        <v>0</v>
      </c>
      <c r="F17" s="16">
        <f>'[3]28'!F19</f>
        <v>0</v>
      </c>
      <c r="G17" s="16">
        <f>'[3]28'!G19</f>
        <v>0</v>
      </c>
      <c r="H17" s="17">
        <f t="shared" si="27"/>
        <v>1240</v>
      </c>
      <c r="I17" s="15">
        <f>'[3]28'!J19</f>
        <v>320</v>
      </c>
      <c r="J17" s="16">
        <f>'[3]28'!K19</f>
        <v>0</v>
      </c>
      <c r="K17" s="16">
        <f>'[3]28'!L19</f>
        <v>155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475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155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475</v>
      </c>
      <c r="X17" s="8">
        <f t="shared" si="4"/>
        <v>13.95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13.95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274.05</v>
      </c>
      <c r="AM17" s="8">
        <f t="shared" si="3"/>
        <v>0</v>
      </c>
      <c r="AN17" s="8">
        <f t="shared" si="3"/>
        <v>155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429.05</v>
      </c>
      <c r="AT17" s="8">
        <v>13.46</v>
      </c>
      <c r="AU17" s="8">
        <v>30.87</v>
      </c>
      <c r="AW17" s="203">
        <v>13.95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13.95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13.46</v>
      </c>
      <c r="BM17" s="8">
        <f t="shared" si="22"/>
        <v>30.87</v>
      </c>
      <c r="BN17" s="8">
        <f t="shared" si="23"/>
        <v>13.95</v>
      </c>
      <c r="BO17" s="8">
        <f t="shared" si="24"/>
        <v>32</v>
      </c>
      <c r="BP17" s="138">
        <f t="shared" si="25"/>
        <v>-0.48999999999999844</v>
      </c>
      <c r="BQ17" s="138">
        <f t="shared" si="26"/>
        <v>-1.129999999999999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920</v>
      </c>
      <c r="E18" s="16">
        <f>'[3]28'!E20</f>
        <v>0</v>
      </c>
      <c r="F18" s="16">
        <f>'[3]28'!F20</f>
        <v>0</v>
      </c>
      <c r="G18" s="16">
        <f>'[3]28'!G20</f>
        <v>0</v>
      </c>
      <c r="H18" s="17">
        <f t="shared" si="27"/>
        <v>1240</v>
      </c>
      <c r="I18" s="15">
        <f>'[3]28'!J20</f>
        <v>320</v>
      </c>
      <c r="J18" s="16">
        <f>'[3]28'!K20</f>
        <v>0</v>
      </c>
      <c r="K18" s="16">
        <f>'[3]28'!L20</f>
        <v>155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475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155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475</v>
      </c>
      <c r="X18" s="8">
        <f t="shared" si="4"/>
        <v>13.95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13.95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274.05</v>
      </c>
      <c r="AM18" s="8">
        <f t="shared" si="3"/>
        <v>0</v>
      </c>
      <c r="AN18" s="8">
        <f t="shared" si="3"/>
        <v>155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429.05</v>
      </c>
      <c r="AT18" s="8">
        <v>13.46</v>
      </c>
      <c r="AU18" s="8">
        <v>30.87</v>
      </c>
      <c r="AW18" s="203">
        <v>13.95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13.95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13.46</v>
      </c>
      <c r="BM18" s="8">
        <f t="shared" si="22"/>
        <v>30.87</v>
      </c>
      <c r="BN18" s="8">
        <f t="shared" si="23"/>
        <v>13.95</v>
      </c>
      <c r="BO18" s="8">
        <f t="shared" si="24"/>
        <v>32</v>
      </c>
      <c r="BP18" s="138">
        <f t="shared" si="25"/>
        <v>-0.48999999999999844</v>
      </c>
      <c r="BQ18" s="138">
        <f t="shared" si="26"/>
        <v>-1.129999999999999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920</v>
      </c>
      <c r="E19" s="16">
        <f>'[3]28'!E21</f>
        <v>0</v>
      </c>
      <c r="F19" s="16">
        <f>'[3]28'!F21</f>
        <v>0</v>
      </c>
      <c r="G19" s="16">
        <f>'[3]28'!G21</f>
        <v>0</v>
      </c>
      <c r="H19" s="17">
        <f t="shared" si="27"/>
        <v>1240</v>
      </c>
      <c r="I19" s="15">
        <f>'[3]28'!J21</f>
        <v>320</v>
      </c>
      <c r="J19" s="16">
        <f>'[3]28'!K21</f>
        <v>0</v>
      </c>
      <c r="K19" s="16">
        <f>'[3]28'!L21</f>
        <v>155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475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155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475</v>
      </c>
      <c r="X19" s="8">
        <f t="shared" si="4"/>
        <v>13.95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13.95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274.05</v>
      </c>
      <c r="AM19" s="8">
        <f t="shared" si="31"/>
        <v>0</v>
      </c>
      <c r="AN19" s="8">
        <f t="shared" si="31"/>
        <v>155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429.05</v>
      </c>
      <c r="AT19" s="8">
        <v>13.46</v>
      </c>
      <c r="AU19" s="8">
        <v>30.87</v>
      </c>
      <c r="AW19" s="203">
        <v>13.95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13.95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13.46</v>
      </c>
      <c r="BM19" s="8">
        <f t="shared" si="22"/>
        <v>30.87</v>
      </c>
      <c r="BN19" s="8">
        <f t="shared" si="23"/>
        <v>13.95</v>
      </c>
      <c r="BO19" s="8">
        <f t="shared" si="24"/>
        <v>32</v>
      </c>
      <c r="BP19" s="138">
        <f t="shared" si="25"/>
        <v>-0.48999999999999844</v>
      </c>
      <c r="BQ19" s="138">
        <f t="shared" si="26"/>
        <v>-1.129999999999999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920</v>
      </c>
      <c r="E20" s="16">
        <f>'[3]28'!E22</f>
        <v>0</v>
      </c>
      <c r="F20" s="16">
        <f>'[3]28'!F22</f>
        <v>0</v>
      </c>
      <c r="G20" s="16">
        <f>'[3]28'!G22</f>
        <v>0</v>
      </c>
      <c r="H20" s="17">
        <f t="shared" si="27"/>
        <v>1240</v>
      </c>
      <c r="I20" s="15">
        <f>'[3]28'!J22</f>
        <v>320</v>
      </c>
      <c r="J20" s="16">
        <f>'[3]28'!K22</f>
        <v>0</v>
      </c>
      <c r="K20" s="16">
        <f>'[3]28'!L22</f>
        <v>155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475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155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475</v>
      </c>
      <c r="X20" s="8">
        <f t="shared" si="4"/>
        <v>13.95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13.95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274.05</v>
      </c>
      <c r="AM20" s="8">
        <f t="shared" si="31"/>
        <v>0</v>
      </c>
      <c r="AN20" s="8">
        <f t="shared" si="31"/>
        <v>155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429.05</v>
      </c>
      <c r="AT20" s="8">
        <v>13.46</v>
      </c>
      <c r="AU20" s="8">
        <v>30.87</v>
      </c>
      <c r="AW20" s="203">
        <v>13.95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13.95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13.46</v>
      </c>
      <c r="BM20" s="8">
        <f t="shared" si="22"/>
        <v>30.87</v>
      </c>
      <c r="BN20" s="8">
        <f t="shared" si="23"/>
        <v>13.95</v>
      </c>
      <c r="BO20" s="8">
        <f t="shared" si="24"/>
        <v>32</v>
      </c>
      <c r="BP20" s="138">
        <f t="shared" si="25"/>
        <v>-0.48999999999999844</v>
      </c>
      <c r="BQ20" s="138">
        <f t="shared" si="26"/>
        <v>-1.129999999999999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920</v>
      </c>
      <c r="E21" s="16">
        <f>'[3]28'!E23</f>
        <v>0</v>
      </c>
      <c r="F21" s="16">
        <f>'[3]28'!F23</f>
        <v>0</v>
      </c>
      <c r="G21" s="16">
        <f>'[3]28'!G23</f>
        <v>0</v>
      </c>
      <c r="H21" s="17">
        <f t="shared" si="27"/>
        <v>1240</v>
      </c>
      <c r="I21" s="15">
        <f>'[3]28'!J23</f>
        <v>320</v>
      </c>
      <c r="J21" s="16">
        <f>'[3]28'!K23</f>
        <v>0</v>
      </c>
      <c r="K21" s="16">
        <f>'[3]28'!L23</f>
        <v>155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475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155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475</v>
      </c>
      <c r="X21" s="8">
        <f t="shared" si="4"/>
        <v>13.95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13.95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274.05</v>
      </c>
      <c r="AM21" s="8">
        <f t="shared" si="31"/>
        <v>0</v>
      </c>
      <c r="AN21" s="8">
        <f t="shared" si="31"/>
        <v>155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429.05</v>
      </c>
      <c r="AT21" s="8">
        <v>13.46</v>
      </c>
      <c r="AU21" s="8">
        <v>30.87</v>
      </c>
      <c r="AW21" s="203">
        <v>13.95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13.95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13.46</v>
      </c>
      <c r="BM21" s="8">
        <f t="shared" si="22"/>
        <v>30.87</v>
      </c>
      <c r="BN21" s="8">
        <f t="shared" si="23"/>
        <v>13.95</v>
      </c>
      <c r="BO21" s="8">
        <f t="shared" si="24"/>
        <v>32</v>
      </c>
      <c r="BP21" s="138">
        <f t="shared" si="25"/>
        <v>-0.48999999999999844</v>
      </c>
      <c r="BQ21" s="138">
        <f t="shared" si="26"/>
        <v>-1.129999999999999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920</v>
      </c>
      <c r="E22" s="16">
        <f>'[3]28'!E24</f>
        <v>0</v>
      </c>
      <c r="F22" s="16">
        <f>'[3]28'!F24</f>
        <v>0</v>
      </c>
      <c r="G22" s="16">
        <f>'[3]28'!G24</f>
        <v>0</v>
      </c>
      <c r="H22" s="17">
        <f t="shared" si="27"/>
        <v>1240</v>
      </c>
      <c r="I22" s="15">
        <f>'[3]28'!J24</f>
        <v>320</v>
      </c>
      <c r="J22" s="16">
        <f>'[3]28'!K24</f>
        <v>0</v>
      </c>
      <c r="K22" s="16">
        <f>'[3]28'!L24</f>
        <v>155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475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155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475</v>
      </c>
      <c r="X22" s="8">
        <f t="shared" si="4"/>
        <v>13.95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13.95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274.05</v>
      </c>
      <c r="AM22" s="8">
        <f t="shared" si="31"/>
        <v>0</v>
      </c>
      <c r="AN22" s="8">
        <f t="shared" si="31"/>
        <v>155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429.05</v>
      </c>
      <c r="AT22" s="8">
        <v>13.46</v>
      </c>
      <c r="AU22" s="8">
        <v>30.87</v>
      </c>
      <c r="AW22" s="203">
        <v>13.95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13.95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13.46</v>
      </c>
      <c r="BM22" s="8">
        <f t="shared" si="22"/>
        <v>30.87</v>
      </c>
      <c r="BN22" s="8">
        <f t="shared" si="23"/>
        <v>13.95</v>
      </c>
      <c r="BO22" s="8">
        <f t="shared" si="24"/>
        <v>32</v>
      </c>
      <c r="BP22" s="138">
        <f t="shared" si="25"/>
        <v>-0.48999999999999844</v>
      </c>
      <c r="BQ22" s="138">
        <f t="shared" si="26"/>
        <v>-1.129999999999999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920</v>
      </c>
      <c r="E23" s="16">
        <f>'[3]28'!E25</f>
        <v>0</v>
      </c>
      <c r="F23" s="16">
        <f>'[3]28'!F25</f>
        <v>0</v>
      </c>
      <c r="G23" s="16">
        <f>'[3]28'!G25</f>
        <v>0</v>
      </c>
      <c r="H23" s="17">
        <f t="shared" si="27"/>
        <v>1240</v>
      </c>
      <c r="I23" s="15">
        <f>'[3]28'!J25</f>
        <v>320</v>
      </c>
      <c r="J23" s="16">
        <f>'[3]28'!K25</f>
        <v>0</v>
      </c>
      <c r="K23" s="16">
        <f>'[3]28'!L25</f>
        <v>155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475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155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475</v>
      </c>
      <c r="X23" s="8">
        <f t="shared" si="4"/>
        <v>13.95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13.95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274.05</v>
      </c>
      <c r="AM23" s="8">
        <f t="shared" si="31"/>
        <v>0</v>
      </c>
      <c r="AN23" s="8">
        <f t="shared" si="31"/>
        <v>155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429.05</v>
      </c>
      <c r="AT23" s="8">
        <v>13.46</v>
      </c>
      <c r="AU23" s="8">
        <v>30.87</v>
      </c>
      <c r="AW23" s="203">
        <v>13.95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13.95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13.46</v>
      </c>
      <c r="BM23" s="8">
        <f t="shared" si="22"/>
        <v>30.87</v>
      </c>
      <c r="BN23" s="8">
        <f t="shared" si="23"/>
        <v>13.95</v>
      </c>
      <c r="BO23" s="8">
        <f t="shared" si="24"/>
        <v>32</v>
      </c>
      <c r="BP23" s="138">
        <f t="shared" si="25"/>
        <v>-0.48999999999999844</v>
      </c>
      <c r="BQ23" s="138">
        <f t="shared" si="26"/>
        <v>-1.129999999999999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920</v>
      </c>
      <c r="E24" s="16">
        <f>'[3]28'!E26</f>
        <v>0</v>
      </c>
      <c r="F24" s="16">
        <f>'[3]28'!F26</f>
        <v>0</v>
      </c>
      <c r="G24" s="16">
        <f>'[3]28'!G26</f>
        <v>0</v>
      </c>
      <c r="H24" s="17">
        <f t="shared" si="27"/>
        <v>1240</v>
      </c>
      <c r="I24" s="15">
        <f>'[3]28'!J26</f>
        <v>320</v>
      </c>
      <c r="J24" s="16">
        <f>'[3]28'!K26</f>
        <v>0</v>
      </c>
      <c r="K24" s="16">
        <f>'[3]28'!L26</f>
        <v>155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475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155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475</v>
      </c>
      <c r="X24" s="8">
        <f t="shared" si="4"/>
        <v>13.95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274.05</v>
      </c>
      <c r="AM24" s="8">
        <f t="shared" si="31"/>
        <v>0</v>
      </c>
      <c r="AN24" s="8">
        <f t="shared" si="31"/>
        <v>155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429.05</v>
      </c>
      <c r="AT24" s="8">
        <v>13.46</v>
      </c>
      <c r="AU24" s="8">
        <v>30.87</v>
      </c>
      <c r="AW24" s="203">
        <v>13.95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13.46</v>
      </c>
      <c r="BM24" s="8">
        <f t="shared" si="22"/>
        <v>30.87</v>
      </c>
      <c r="BN24" s="8">
        <f t="shared" si="23"/>
        <v>13.95</v>
      </c>
      <c r="BO24" s="8">
        <f t="shared" si="24"/>
        <v>32</v>
      </c>
      <c r="BP24" s="138">
        <f t="shared" si="25"/>
        <v>-0.48999999999999844</v>
      </c>
      <c r="BQ24" s="138">
        <f t="shared" si="26"/>
        <v>-1.129999999999999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920</v>
      </c>
      <c r="E25" s="16">
        <f>'[3]28'!E27</f>
        <v>0</v>
      </c>
      <c r="F25" s="16">
        <f>'[3]28'!F27</f>
        <v>0</v>
      </c>
      <c r="G25" s="16">
        <f>'[3]28'!G27</f>
        <v>0</v>
      </c>
      <c r="H25" s="17">
        <f t="shared" si="27"/>
        <v>1240</v>
      </c>
      <c r="I25" s="15">
        <f>'[3]28'!J27</f>
        <v>320</v>
      </c>
      <c r="J25" s="16">
        <f>'[3]28'!K27</f>
        <v>0</v>
      </c>
      <c r="K25" s="16">
        <f>'[3]28'!L27</f>
        <v>155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475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155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475</v>
      </c>
      <c r="X25" s="8">
        <f t="shared" si="4"/>
        <v>13.95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274.05</v>
      </c>
      <c r="AM25" s="8">
        <f t="shared" si="31"/>
        <v>0</v>
      </c>
      <c r="AN25" s="8">
        <f t="shared" si="31"/>
        <v>155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429.05</v>
      </c>
      <c r="AT25" s="8">
        <v>13.46</v>
      </c>
      <c r="AU25" s="8">
        <v>30.87</v>
      </c>
      <c r="AW25" s="203">
        <v>13.95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13.95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13.46</v>
      </c>
      <c r="BM25" s="8">
        <f t="shared" si="22"/>
        <v>30.87</v>
      </c>
      <c r="BN25" s="8">
        <f t="shared" si="23"/>
        <v>13.95</v>
      </c>
      <c r="BO25" s="8">
        <f t="shared" si="24"/>
        <v>32</v>
      </c>
      <c r="BP25" s="138">
        <f t="shared" si="25"/>
        <v>-0.48999999999999844</v>
      </c>
      <c r="BQ25" s="138">
        <f t="shared" si="26"/>
        <v>-1.129999999999999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920</v>
      </c>
      <c r="E26" s="16">
        <f>'[3]28'!E28</f>
        <v>0</v>
      </c>
      <c r="F26" s="16">
        <f>'[3]28'!F28</f>
        <v>0</v>
      </c>
      <c r="G26" s="16">
        <f>'[3]28'!G28</f>
        <v>0</v>
      </c>
      <c r="H26" s="17">
        <f t="shared" si="27"/>
        <v>1240</v>
      </c>
      <c r="I26" s="15">
        <f>'[3]28'!J28</f>
        <v>320</v>
      </c>
      <c r="J26" s="16">
        <f>'[3]28'!K28</f>
        <v>0</v>
      </c>
      <c r="K26" s="16">
        <f>'[3]28'!L28</f>
        <v>155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475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155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475</v>
      </c>
      <c r="X26" s="8">
        <f t="shared" si="4"/>
        <v>13.95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274.05</v>
      </c>
      <c r="AM26" s="8">
        <f t="shared" si="31"/>
        <v>0</v>
      </c>
      <c r="AN26" s="8">
        <f t="shared" si="31"/>
        <v>155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429.05</v>
      </c>
      <c r="AT26" s="8">
        <v>13.46</v>
      </c>
      <c r="AU26" s="8">
        <v>30.87</v>
      </c>
      <c r="AW26" s="203">
        <v>13.95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13.46</v>
      </c>
      <c r="BM26" s="8">
        <f t="shared" si="22"/>
        <v>30.87</v>
      </c>
      <c r="BN26" s="8">
        <f t="shared" si="23"/>
        <v>13.95</v>
      </c>
      <c r="BO26" s="8">
        <f t="shared" si="24"/>
        <v>32</v>
      </c>
      <c r="BP26" s="138">
        <f t="shared" si="25"/>
        <v>-0.48999999999999844</v>
      </c>
      <c r="BQ26" s="138">
        <f t="shared" si="26"/>
        <v>-1.129999999999999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920</v>
      </c>
      <c r="E27" s="16">
        <f>'[3]28'!E29</f>
        <v>0</v>
      </c>
      <c r="F27" s="16">
        <f>'[3]28'!F29</f>
        <v>0</v>
      </c>
      <c r="G27" s="16">
        <f>'[3]28'!G29</f>
        <v>0</v>
      </c>
      <c r="H27" s="17">
        <f t="shared" si="27"/>
        <v>1240</v>
      </c>
      <c r="I27" s="15">
        <f>'[3]28'!J29</f>
        <v>320</v>
      </c>
      <c r="J27" s="16">
        <f>'[3]28'!K29</f>
        <v>0</v>
      </c>
      <c r="K27" s="16">
        <f>'[3]28'!L29</f>
        <v>155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475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155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475</v>
      </c>
      <c r="X27" s="8">
        <f t="shared" si="4"/>
        <v>13.95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274.05</v>
      </c>
      <c r="AM27" s="8">
        <f t="shared" si="31"/>
        <v>0</v>
      </c>
      <c r="AN27" s="8">
        <f t="shared" si="31"/>
        <v>155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429.05</v>
      </c>
      <c r="AT27" s="8">
        <v>13.46</v>
      </c>
      <c r="AU27" s="8">
        <v>30.87</v>
      </c>
      <c r="AW27" s="203">
        <v>13.95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13.46</v>
      </c>
      <c r="BM27" s="8">
        <f t="shared" si="22"/>
        <v>30.87</v>
      </c>
      <c r="BN27" s="8">
        <f t="shared" si="23"/>
        <v>13.95</v>
      </c>
      <c r="BO27" s="8">
        <f t="shared" si="24"/>
        <v>32</v>
      </c>
      <c r="BP27" s="138">
        <f t="shared" si="25"/>
        <v>-0.48999999999999844</v>
      </c>
      <c r="BQ27" s="138">
        <f t="shared" si="26"/>
        <v>-1.129999999999999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920</v>
      </c>
      <c r="E28" s="16">
        <f>'[3]28'!E30</f>
        <v>0</v>
      </c>
      <c r="F28" s="16">
        <f>'[3]28'!F30</f>
        <v>0</v>
      </c>
      <c r="G28" s="16">
        <f>'[3]28'!G30</f>
        <v>0</v>
      </c>
      <c r="H28" s="17">
        <f t="shared" si="27"/>
        <v>1240</v>
      </c>
      <c r="I28" s="15">
        <f>'[3]28'!J30</f>
        <v>320</v>
      </c>
      <c r="J28" s="16">
        <f>'[3]28'!K30</f>
        <v>0</v>
      </c>
      <c r="K28" s="16">
        <f>'[3]28'!L30</f>
        <v>155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475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155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475</v>
      </c>
      <c r="X28" s="8">
        <f t="shared" si="4"/>
        <v>13.95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274.05</v>
      </c>
      <c r="AM28" s="8">
        <f t="shared" si="31"/>
        <v>0</v>
      </c>
      <c r="AN28" s="8">
        <f t="shared" si="31"/>
        <v>155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429.05</v>
      </c>
      <c r="AT28" s="8">
        <v>13.46</v>
      </c>
      <c r="AU28" s="8">
        <v>30.87</v>
      </c>
      <c r="AW28" s="203">
        <v>13.95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13.95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13.46</v>
      </c>
      <c r="BM28" s="8">
        <f t="shared" si="22"/>
        <v>30.87</v>
      </c>
      <c r="BN28" s="8">
        <f t="shared" si="23"/>
        <v>13.95</v>
      </c>
      <c r="BO28" s="8">
        <f t="shared" si="24"/>
        <v>32</v>
      </c>
      <c r="BP28" s="138">
        <f t="shared" si="25"/>
        <v>-0.48999999999999844</v>
      </c>
      <c r="BQ28" s="138">
        <f t="shared" si="26"/>
        <v>-1.129999999999999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920</v>
      </c>
      <c r="E29" s="16">
        <f>'[3]28'!E31</f>
        <v>0</v>
      </c>
      <c r="F29" s="16">
        <f>'[3]28'!F31</f>
        <v>0</v>
      </c>
      <c r="G29" s="16">
        <f>'[3]28'!G31</f>
        <v>0</v>
      </c>
      <c r="H29" s="17">
        <f t="shared" si="27"/>
        <v>1240</v>
      </c>
      <c r="I29" s="15">
        <f>'[3]28'!J31</f>
        <v>320</v>
      </c>
      <c r="J29" s="16">
        <f>'[3]28'!K31</f>
        <v>0</v>
      </c>
      <c r="K29" s="16">
        <f>'[3]28'!L31</f>
        <v>155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475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155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475</v>
      </c>
      <c r="X29" s="8">
        <f t="shared" si="4"/>
        <v>13.95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274.05</v>
      </c>
      <c r="AM29" s="8">
        <f t="shared" si="31"/>
        <v>0</v>
      </c>
      <c r="AN29" s="8">
        <f t="shared" si="31"/>
        <v>155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429.05</v>
      </c>
      <c r="AT29" s="8">
        <v>13.46</v>
      </c>
      <c r="AU29" s="8">
        <v>30.87</v>
      </c>
      <c r="AW29" s="203">
        <v>13.95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13.46</v>
      </c>
      <c r="BM29" s="8">
        <f t="shared" si="22"/>
        <v>30.87</v>
      </c>
      <c r="BN29" s="8">
        <f t="shared" si="23"/>
        <v>13.95</v>
      </c>
      <c r="BO29" s="8">
        <f t="shared" si="24"/>
        <v>32</v>
      </c>
      <c r="BP29" s="138">
        <f t="shared" si="25"/>
        <v>-0.48999999999999844</v>
      </c>
      <c r="BQ29" s="138">
        <f t="shared" si="26"/>
        <v>-1.129999999999999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920</v>
      </c>
      <c r="E30" s="16">
        <f>'[3]28'!E32</f>
        <v>0</v>
      </c>
      <c r="F30" s="16">
        <f>'[3]28'!F32</f>
        <v>0</v>
      </c>
      <c r="G30" s="16">
        <f>'[3]28'!G32</f>
        <v>0</v>
      </c>
      <c r="H30" s="17">
        <f t="shared" si="27"/>
        <v>1240</v>
      </c>
      <c r="I30" s="15">
        <f>'[3]28'!J32</f>
        <v>320</v>
      </c>
      <c r="J30" s="16">
        <f>'[3]28'!K32</f>
        <v>0</v>
      </c>
      <c r="K30" s="16">
        <f>'[3]28'!L32</f>
        <v>155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475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155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475</v>
      </c>
      <c r="X30" s="8">
        <f t="shared" si="4"/>
        <v>13.95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274.05</v>
      </c>
      <c r="AM30" s="8">
        <f t="shared" si="31"/>
        <v>0</v>
      </c>
      <c r="AN30" s="8">
        <f t="shared" si="31"/>
        <v>155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429.05</v>
      </c>
      <c r="AT30" s="8">
        <v>13.46</v>
      </c>
      <c r="AU30" s="8">
        <v>30.87</v>
      </c>
      <c r="AW30" s="203">
        <v>13.95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13.46</v>
      </c>
      <c r="BM30" s="8">
        <f t="shared" si="22"/>
        <v>30.87</v>
      </c>
      <c r="BN30" s="8">
        <f t="shared" si="23"/>
        <v>13.95</v>
      </c>
      <c r="BO30" s="8">
        <f t="shared" si="24"/>
        <v>32</v>
      </c>
      <c r="BP30" s="138">
        <f t="shared" si="25"/>
        <v>-0.48999999999999844</v>
      </c>
      <c r="BQ30" s="138">
        <f t="shared" si="26"/>
        <v>-1.129999999999999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920</v>
      </c>
      <c r="E31" s="16">
        <f>'[3]28'!E33</f>
        <v>0</v>
      </c>
      <c r="F31" s="16">
        <f>'[3]28'!F33</f>
        <v>0</v>
      </c>
      <c r="G31" s="16">
        <f>'[3]28'!G33</f>
        <v>0</v>
      </c>
      <c r="H31" s="17">
        <f t="shared" si="27"/>
        <v>1240</v>
      </c>
      <c r="I31" s="15">
        <f>'[3]28'!J33</f>
        <v>320</v>
      </c>
      <c r="J31" s="16">
        <f>'[3]28'!K33</f>
        <v>0</v>
      </c>
      <c r="K31" s="16">
        <f>'[3]28'!L33</f>
        <v>155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475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155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475</v>
      </c>
      <c r="X31" s="8">
        <f t="shared" si="4"/>
        <v>13.95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274.05</v>
      </c>
      <c r="AM31" s="8">
        <f t="shared" si="31"/>
        <v>0</v>
      </c>
      <c r="AN31" s="8">
        <f t="shared" si="31"/>
        <v>155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429.05</v>
      </c>
      <c r="AT31" s="8">
        <v>13.46</v>
      </c>
      <c r="AU31" s="8">
        <v>30.87</v>
      </c>
      <c r="AW31" s="203">
        <v>13.95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13.95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13.46</v>
      </c>
      <c r="BM31" s="8">
        <f t="shared" si="22"/>
        <v>30.87</v>
      </c>
      <c r="BN31" s="8">
        <f t="shared" si="23"/>
        <v>13.95</v>
      </c>
      <c r="BO31" s="8">
        <f t="shared" si="24"/>
        <v>32</v>
      </c>
      <c r="BP31" s="138">
        <f t="shared" si="25"/>
        <v>-0.48999999999999844</v>
      </c>
      <c r="BQ31" s="138">
        <f t="shared" si="26"/>
        <v>-1.129999999999999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920</v>
      </c>
      <c r="E32" s="16">
        <f>'[3]28'!E34</f>
        <v>0</v>
      </c>
      <c r="F32" s="16">
        <f>'[3]28'!F34</f>
        <v>0</v>
      </c>
      <c r="G32" s="16">
        <f>'[3]28'!G34</f>
        <v>0</v>
      </c>
      <c r="H32" s="17">
        <f t="shared" si="27"/>
        <v>1240</v>
      </c>
      <c r="I32" s="15">
        <f>'[3]28'!J34</f>
        <v>320</v>
      </c>
      <c r="J32" s="16">
        <f>'[3]28'!K34</f>
        <v>0</v>
      </c>
      <c r="K32" s="16">
        <f>'[3]28'!L34</f>
        <v>155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475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155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475</v>
      </c>
      <c r="X32" s="8">
        <f t="shared" si="4"/>
        <v>13.95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274.05</v>
      </c>
      <c r="AM32" s="8">
        <f t="shared" si="31"/>
        <v>0</v>
      </c>
      <c r="AN32" s="8">
        <f t="shared" si="31"/>
        <v>155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429.05</v>
      </c>
      <c r="AT32" s="8">
        <v>13.46</v>
      </c>
      <c r="AU32" s="8">
        <v>30.87</v>
      </c>
      <c r="AW32" s="203">
        <v>13.95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13.95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13.46</v>
      </c>
      <c r="BM32" s="8">
        <f t="shared" si="22"/>
        <v>30.87</v>
      </c>
      <c r="BN32" s="8">
        <f t="shared" si="23"/>
        <v>13.95</v>
      </c>
      <c r="BO32" s="8">
        <f t="shared" si="24"/>
        <v>32</v>
      </c>
      <c r="BP32" s="138">
        <f t="shared" si="25"/>
        <v>-0.48999999999999844</v>
      </c>
      <c r="BQ32" s="138">
        <f t="shared" si="26"/>
        <v>-1.129999999999999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920</v>
      </c>
      <c r="E33" s="16">
        <f>'[3]28'!E35</f>
        <v>0</v>
      </c>
      <c r="F33" s="16">
        <f>'[3]28'!F35</f>
        <v>0</v>
      </c>
      <c r="G33" s="16">
        <f>'[3]28'!G35</f>
        <v>0</v>
      </c>
      <c r="H33" s="17">
        <f t="shared" si="27"/>
        <v>1240</v>
      </c>
      <c r="I33" s="15">
        <f>'[3]28'!J35</f>
        <v>320</v>
      </c>
      <c r="J33" s="16">
        <f>'[3]28'!K35</f>
        <v>0</v>
      </c>
      <c r="K33" s="16">
        <f>'[3]28'!L35</f>
        <v>155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475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155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475</v>
      </c>
      <c r="X33" s="8">
        <f t="shared" si="4"/>
        <v>13.95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274.05</v>
      </c>
      <c r="AM33" s="8">
        <f t="shared" si="31"/>
        <v>0</v>
      </c>
      <c r="AN33" s="8">
        <f t="shared" si="31"/>
        <v>155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429.05</v>
      </c>
      <c r="AT33" s="8">
        <v>13.46</v>
      </c>
      <c r="AU33" s="8">
        <v>30.87</v>
      </c>
      <c r="AW33" s="203">
        <v>13.95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13.46</v>
      </c>
      <c r="BM33" s="8">
        <f t="shared" si="22"/>
        <v>30.87</v>
      </c>
      <c r="BN33" s="8">
        <f t="shared" si="23"/>
        <v>13.95</v>
      </c>
      <c r="BO33" s="8">
        <f t="shared" si="24"/>
        <v>32</v>
      </c>
      <c r="BP33" s="138">
        <f t="shared" si="25"/>
        <v>-0.48999999999999844</v>
      </c>
      <c r="BQ33" s="138">
        <f t="shared" si="26"/>
        <v>-1.129999999999999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920</v>
      </c>
      <c r="E34" s="16">
        <f>'[3]28'!E36</f>
        <v>0</v>
      </c>
      <c r="F34" s="16">
        <f>'[3]28'!F36</f>
        <v>0</v>
      </c>
      <c r="G34" s="16">
        <f>'[3]28'!G36</f>
        <v>0</v>
      </c>
      <c r="H34" s="17">
        <f t="shared" si="27"/>
        <v>1240</v>
      </c>
      <c r="I34" s="15">
        <f>'[3]28'!J36</f>
        <v>320</v>
      </c>
      <c r="J34" s="16">
        <f>'[3]28'!K36</f>
        <v>0</v>
      </c>
      <c r="K34" s="16">
        <f>'[3]28'!L36</f>
        <v>155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475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155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475</v>
      </c>
      <c r="X34" s="8">
        <f t="shared" si="4"/>
        <v>13.95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274.05</v>
      </c>
      <c r="AM34" s="8">
        <f t="shared" si="31"/>
        <v>0</v>
      </c>
      <c r="AN34" s="8">
        <f t="shared" si="31"/>
        <v>155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429.05</v>
      </c>
      <c r="AT34" s="8">
        <v>13.46</v>
      </c>
      <c r="AU34" s="8">
        <v>30.87</v>
      </c>
      <c r="AW34" s="203">
        <v>13.95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13.46</v>
      </c>
      <c r="BM34" s="8">
        <f t="shared" si="22"/>
        <v>30.87</v>
      </c>
      <c r="BN34" s="8">
        <f t="shared" si="23"/>
        <v>13.95</v>
      </c>
      <c r="BO34" s="8">
        <f t="shared" si="24"/>
        <v>32</v>
      </c>
      <c r="BP34" s="138">
        <f t="shared" si="25"/>
        <v>-0.48999999999999844</v>
      </c>
      <c r="BQ34" s="138">
        <f t="shared" si="26"/>
        <v>-1.129999999999999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920</v>
      </c>
      <c r="E35" s="16">
        <f>'[3]28'!E37</f>
        <v>0</v>
      </c>
      <c r="F35" s="16">
        <f>'[3]28'!F37</f>
        <v>0</v>
      </c>
      <c r="G35" s="16">
        <f>'[3]28'!G37</f>
        <v>0</v>
      </c>
      <c r="H35" s="17">
        <f t="shared" si="27"/>
        <v>1240</v>
      </c>
      <c r="I35" s="15">
        <f>'[3]28'!J37</f>
        <v>320</v>
      </c>
      <c r="J35" s="16">
        <f>'[3]28'!K37</f>
        <v>0</v>
      </c>
      <c r="K35" s="16">
        <f>'[3]28'!L37</f>
        <v>155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475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155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475</v>
      </c>
      <c r="X35" s="8">
        <f t="shared" si="4"/>
        <v>13.95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274.05</v>
      </c>
      <c r="AM35" s="8">
        <f t="shared" si="31"/>
        <v>0</v>
      </c>
      <c r="AN35" s="8">
        <f t="shared" si="31"/>
        <v>155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429.05</v>
      </c>
      <c r="AT35" s="8">
        <v>13.46</v>
      </c>
      <c r="AU35" s="8">
        <v>30.87</v>
      </c>
      <c r="AW35" s="203">
        <v>13.95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13.95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13.46</v>
      </c>
      <c r="BM35" s="8">
        <f t="shared" si="22"/>
        <v>30.87</v>
      </c>
      <c r="BN35" s="8">
        <f t="shared" si="23"/>
        <v>13.95</v>
      </c>
      <c r="BO35" s="8">
        <f t="shared" si="24"/>
        <v>32</v>
      </c>
      <c r="BP35" s="138">
        <f t="shared" si="25"/>
        <v>-0.48999999999999844</v>
      </c>
      <c r="BQ35" s="138">
        <f t="shared" si="26"/>
        <v>-1.129999999999999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920</v>
      </c>
      <c r="E36" s="16">
        <f>'[3]28'!E38</f>
        <v>0</v>
      </c>
      <c r="F36" s="16">
        <f>'[3]28'!F38</f>
        <v>0</v>
      </c>
      <c r="G36" s="16">
        <f>'[3]28'!G38</f>
        <v>0</v>
      </c>
      <c r="H36" s="17">
        <f t="shared" si="27"/>
        <v>1240</v>
      </c>
      <c r="I36" s="15">
        <f>'[3]28'!J38</f>
        <v>320</v>
      </c>
      <c r="J36" s="16">
        <f>'[3]28'!K38</f>
        <v>0</v>
      </c>
      <c r="K36" s="16">
        <f>'[3]28'!L38</f>
        <v>155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475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155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475</v>
      </c>
      <c r="X36" s="8">
        <f t="shared" si="4"/>
        <v>13.95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274.05</v>
      </c>
      <c r="AM36" s="8">
        <f t="shared" si="31"/>
        <v>0</v>
      </c>
      <c r="AN36" s="8">
        <f t="shared" si="31"/>
        <v>155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429.05</v>
      </c>
      <c r="AT36" s="8">
        <v>13.46</v>
      </c>
      <c r="AU36" s="8">
        <v>30.87</v>
      </c>
      <c r="AW36" s="203">
        <v>13.95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13.95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13.46</v>
      </c>
      <c r="BM36" s="8">
        <f t="shared" si="22"/>
        <v>30.87</v>
      </c>
      <c r="BN36" s="8">
        <f t="shared" si="23"/>
        <v>13.95</v>
      </c>
      <c r="BO36" s="8">
        <f t="shared" si="24"/>
        <v>32</v>
      </c>
      <c r="BP36" s="138">
        <f t="shared" si="25"/>
        <v>-0.48999999999999844</v>
      </c>
      <c r="BQ36" s="138">
        <f t="shared" si="26"/>
        <v>-1.129999999999999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920</v>
      </c>
      <c r="E37" s="16">
        <f>'[3]28'!E39</f>
        <v>0</v>
      </c>
      <c r="F37" s="16">
        <f>'[3]28'!F39</f>
        <v>0</v>
      </c>
      <c r="G37" s="16">
        <f>'[3]28'!G39</f>
        <v>0</v>
      </c>
      <c r="H37" s="17">
        <f t="shared" si="27"/>
        <v>1240</v>
      </c>
      <c r="I37" s="15">
        <f>'[3]28'!J39</f>
        <v>320</v>
      </c>
      <c r="J37" s="16">
        <f>'[3]28'!K39</f>
        <v>0</v>
      </c>
      <c r="K37" s="16">
        <f>'[3]28'!L39</f>
        <v>155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475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155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475</v>
      </c>
      <c r="X37" s="8">
        <f t="shared" si="4"/>
        <v>13.95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13.95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274.05</v>
      </c>
      <c r="AM37" s="8">
        <f t="shared" si="31"/>
        <v>0</v>
      </c>
      <c r="AN37" s="8">
        <f t="shared" si="31"/>
        <v>155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429.05</v>
      </c>
      <c r="AT37" s="8">
        <v>13.46</v>
      </c>
      <c r="AU37" s="8">
        <v>30.87</v>
      </c>
      <c r="AW37" s="203">
        <v>13.95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13.95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13.46</v>
      </c>
      <c r="BM37" s="8">
        <f t="shared" si="22"/>
        <v>30.87</v>
      </c>
      <c r="BN37" s="8">
        <f t="shared" si="23"/>
        <v>13.95</v>
      </c>
      <c r="BO37" s="8">
        <f t="shared" si="24"/>
        <v>32</v>
      </c>
      <c r="BP37" s="138">
        <f t="shared" si="25"/>
        <v>-0.48999999999999844</v>
      </c>
      <c r="BQ37" s="138">
        <f t="shared" si="26"/>
        <v>-1.129999999999999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920</v>
      </c>
      <c r="E38" s="16">
        <f>'[3]28'!E40</f>
        <v>0</v>
      </c>
      <c r="F38" s="16">
        <f>'[3]28'!F40</f>
        <v>0</v>
      </c>
      <c r="G38" s="16">
        <f>'[3]28'!G40</f>
        <v>0</v>
      </c>
      <c r="H38" s="17">
        <f t="shared" si="27"/>
        <v>1240</v>
      </c>
      <c r="I38" s="15">
        <f>'[3]28'!J40</f>
        <v>320</v>
      </c>
      <c r="J38" s="16">
        <f>'[3]28'!K40</f>
        <v>0</v>
      </c>
      <c r="K38" s="16">
        <f>'[3]28'!L40</f>
        <v>155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475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155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475</v>
      </c>
      <c r="X38" s="8">
        <f t="shared" si="4"/>
        <v>13.95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13.95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274.05</v>
      </c>
      <c r="AM38" s="8">
        <f t="shared" si="31"/>
        <v>0</v>
      </c>
      <c r="AN38" s="8">
        <f t="shared" si="31"/>
        <v>155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429.05</v>
      </c>
      <c r="AT38" s="8">
        <v>13.46</v>
      </c>
      <c r="AU38" s="8">
        <v>30.87</v>
      </c>
      <c r="AW38" s="203">
        <v>13.95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13.95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13.46</v>
      </c>
      <c r="BM38" s="8">
        <f t="shared" si="22"/>
        <v>30.87</v>
      </c>
      <c r="BN38" s="8">
        <f t="shared" si="23"/>
        <v>13.95</v>
      </c>
      <c r="BO38" s="8">
        <f t="shared" si="24"/>
        <v>32</v>
      </c>
      <c r="BP38" s="138">
        <f t="shared" si="25"/>
        <v>-0.48999999999999844</v>
      </c>
      <c r="BQ38" s="138">
        <f t="shared" si="26"/>
        <v>-1.129999999999999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900</v>
      </c>
      <c r="E39" s="16">
        <f>'[3]28'!E41</f>
        <v>0</v>
      </c>
      <c r="F39" s="16">
        <f>'[3]28'!F41</f>
        <v>0</v>
      </c>
      <c r="G39" s="16">
        <f>'[3]28'!G41</f>
        <v>0</v>
      </c>
      <c r="H39" s="17">
        <f t="shared" si="27"/>
        <v>1220</v>
      </c>
      <c r="I39" s="15">
        <f>'[3]28'!J41</f>
        <v>320</v>
      </c>
      <c r="J39" s="16">
        <f>'[3]28'!K41</f>
        <v>0</v>
      </c>
      <c r="K39" s="16">
        <f>'[3]28'!L41</f>
        <v>155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475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155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475</v>
      </c>
      <c r="X39" s="8">
        <f t="shared" si="4"/>
        <v>13.95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13.95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274.05</v>
      </c>
      <c r="AM39" s="8">
        <f t="shared" si="31"/>
        <v>0</v>
      </c>
      <c r="AN39" s="8">
        <f t="shared" si="31"/>
        <v>155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429.05</v>
      </c>
      <c r="AT39" s="8">
        <v>13.46</v>
      </c>
      <c r="AU39" s="8">
        <v>30.87</v>
      </c>
      <c r="AW39" s="203">
        <v>13.95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13.95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13.46</v>
      </c>
      <c r="BM39" s="8">
        <f t="shared" si="22"/>
        <v>30.87</v>
      </c>
      <c r="BN39" s="8">
        <f t="shared" si="23"/>
        <v>13.95</v>
      </c>
      <c r="BO39" s="8">
        <f t="shared" si="24"/>
        <v>32</v>
      </c>
      <c r="BP39" s="138">
        <f t="shared" si="25"/>
        <v>-0.48999999999999844</v>
      </c>
      <c r="BQ39" s="138">
        <f t="shared" si="26"/>
        <v>-1.129999999999999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900</v>
      </c>
      <c r="E40" s="16">
        <f>'[3]28'!E42</f>
        <v>0</v>
      </c>
      <c r="F40" s="16">
        <f>'[3]28'!F42</f>
        <v>0</v>
      </c>
      <c r="G40" s="16">
        <f>'[3]28'!G42</f>
        <v>0</v>
      </c>
      <c r="H40" s="17">
        <f t="shared" si="27"/>
        <v>1220</v>
      </c>
      <c r="I40" s="15">
        <f>'[3]28'!J42</f>
        <v>320</v>
      </c>
      <c r="J40" s="16">
        <f>'[3]28'!K42</f>
        <v>0</v>
      </c>
      <c r="K40" s="16">
        <f>'[3]28'!L42</f>
        <v>155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475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155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475</v>
      </c>
      <c r="X40" s="8">
        <f t="shared" si="4"/>
        <v>13.95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13.95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274.05</v>
      </c>
      <c r="AM40" s="8">
        <f t="shared" si="31"/>
        <v>0</v>
      </c>
      <c r="AN40" s="8">
        <f t="shared" si="31"/>
        <v>155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429.05</v>
      </c>
      <c r="AT40" s="8">
        <v>13.46</v>
      </c>
      <c r="AU40" s="8">
        <v>30.87</v>
      </c>
      <c r="AW40" s="203">
        <v>13.95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13.95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13.46</v>
      </c>
      <c r="BM40" s="8">
        <f t="shared" si="22"/>
        <v>30.87</v>
      </c>
      <c r="BN40" s="8">
        <f t="shared" si="23"/>
        <v>13.95</v>
      </c>
      <c r="BO40" s="8">
        <f t="shared" si="24"/>
        <v>32</v>
      </c>
      <c r="BP40" s="138">
        <f t="shared" si="25"/>
        <v>-0.48999999999999844</v>
      </c>
      <c r="BQ40" s="138">
        <f t="shared" si="26"/>
        <v>-1.129999999999999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900</v>
      </c>
      <c r="E41" s="16">
        <f>'[3]28'!E43</f>
        <v>0</v>
      </c>
      <c r="F41" s="16">
        <f>'[3]28'!F43</f>
        <v>0</v>
      </c>
      <c r="G41" s="16">
        <f>'[3]28'!G43</f>
        <v>0</v>
      </c>
      <c r="H41" s="17">
        <f t="shared" si="27"/>
        <v>1220</v>
      </c>
      <c r="I41" s="15">
        <f>'[3]28'!J43</f>
        <v>320</v>
      </c>
      <c r="J41" s="16">
        <f>'[3]28'!K43</f>
        <v>0</v>
      </c>
      <c r="K41" s="16">
        <f>'[3]28'!L43</f>
        <v>155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475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155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475</v>
      </c>
      <c r="X41" s="8">
        <f t="shared" si="4"/>
        <v>13.95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13.95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274.05</v>
      </c>
      <c r="AM41" s="8">
        <f t="shared" si="31"/>
        <v>0</v>
      </c>
      <c r="AN41" s="8">
        <f t="shared" si="31"/>
        <v>155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429.05</v>
      </c>
      <c r="AT41" s="8">
        <v>13.46</v>
      </c>
      <c r="AU41" s="8">
        <v>30.87</v>
      </c>
      <c r="AW41" s="203">
        <v>13.95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13.95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13.46</v>
      </c>
      <c r="BM41" s="8">
        <f t="shared" si="22"/>
        <v>30.87</v>
      </c>
      <c r="BN41" s="8">
        <f t="shared" si="23"/>
        <v>13.95</v>
      </c>
      <c r="BO41" s="8">
        <f t="shared" si="24"/>
        <v>32</v>
      </c>
      <c r="BP41" s="138">
        <f t="shared" si="25"/>
        <v>-0.48999999999999844</v>
      </c>
      <c r="BQ41" s="138">
        <f t="shared" si="26"/>
        <v>-1.129999999999999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900</v>
      </c>
      <c r="E42" s="16">
        <f>'[3]28'!E44</f>
        <v>0</v>
      </c>
      <c r="F42" s="16">
        <f>'[3]28'!F44</f>
        <v>0</v>
      </c>
      <c r="G42" s="16">
        <f>'[3]28'!G44</f>
        <v>0</v>
      </c>
      <c r="H42" s="17">
        <f t="shared" si="27"/>
        <v>1220</v>
      </c>
      <c r="I42" s="15">
        <f>'[3]28'!J44</f>
        <v>320</v>
      </c>
      <c r="J42" s="16">
        <f>'[3]28'!K44</f>
        <v>0</v>
      </c>
      <c r="K42" s="16">
        <f>'[3]28'!L44</f>
        <v>155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475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155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475</v>
      </c>
      <c r="X42" s="8">
        <f t="shared" si="4"/>
        <v>13.95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13.95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274.05</v>
      </c>
      <c r="AM42" s="8">
        <f t="shared" si="31"/>
        <v>0</v>
      </c>
      <c r="AN42" s="8">
        <f t="shared" si="31"/>
        <v>155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429.05</v>
      </c>
      <c r="AT42" s="8">
        <v>13.46</v>
      </c>
      <c r="AU42" s="8">
        <v>30.87</v>
      </c>
      <c r="AW42" s="203">
        <v>13.95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13.95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13.46</v>
      </c>
      <c r="BM42" s="8">
        <f t="shared" si="22"/>
        <v>30.87</v>
      </c>
      <c r="BN42" s="8">
        <f t="shared" si="23"/>
        <v>13.95</v>
      </c>
      <c r="BO42" s="8">
        <f t="shared" si="24"/>
        <v>32</v>
      </c>
      <c r="BP42" s="138">
        <f t="shared" si="25"/>
        <v>-0.48999999999999844</v>
      </c>
      <c r="BQ42" s="138">
        <f t="shared" si="26"/>
        <v>-1.129999999999999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900</v>
      </c>
      <c r="E43" s="16">
        <f>'[3]28'!E45</f>
        <v>0</v>
      </c>
      <c r="F43" s="16">
        <f>'[3]28'!F45</f>
        <v>0</v>
      </c>
      <c r="G43" s="16">
        <f>'[3]28'!G45</f>
        <v>0</v>
      </c>
      <c r="H43" s="17">
        <f t="shared" si="27"/>
        <v>1220</v>
      </c>
      <c r="I43" s="15">
        <f>'[3]28'!J45</f>
        <v>320</v>
      </c>
      <c r="J43" s="16">
        <f>'[3]28'!K45</f>
        <v>0</v>
      </c>
      <c r="K43" s="16">
        <f>'[3]28'!L45</f>
        <v>155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475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155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475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155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429.05999999999995</v>
      </c>
      <c r="AT43" s="8">
        <v>22.16</v>
      </c>
      <c r="AU43" s="8">
        <v>22.16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22.16</v>
      </c>
      <c r="BM43" s="8">
        <f t="shared" si="22"/>
        <v>22.16</v>
      </c>
      <c r="BN43" s="8">
        <f t="shared" si="23"/>
        <v>22.97</v>
      </c>
      <c r="BO43" s="8">
        <f t="shared" si="24"/>
        <v>22.97</v>
      </c>
      <c r="BP43" s="138">
        <f t="shared" si="25"/>
        <v>-0.80999999999999872</v>
      </c>
      <c r="BQ43" s="138">
        <f t="shared" si="26"/>
        <v>-0.80999999999999872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900</v>
      </c>
      <c r="E44" s="16">
        <f>'[3]28'!E46</f>
        <v>0</v>
      </c>
      <c r="F44" s="16">
        <f>'[3]28'!F46</f>
        <v>0</v>
      </c>
      <c r="G44" s="16">
        <f>'[3]28'!G46</f>
        <v>0</v>
      </c>
      <c r="H44" s="17">
        <f t="shared" si="27"/>
        <v>1220</v>
      </c>
      <c r="I44" s="15">
        <f>'[3]28'!J46</f>
        <v>320</v>
      </c>
      <c r="J44" s="16">
        <f>'[3]28'!K46</f>
        <v>0</v>
      </c>
      <c r="K44" s="16">
        <f>'[3]28'!L46</f>
        <v>155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475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155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475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155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429.05999999999995</v>
      </c>
      <c r="AT44" s="8">
        <v>22.16</v>
      </c>
      <c r="AU44" s="8">
        <v>22.16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22.16</v>
      </c>
      <c r="BM44" s="8">
        <f t="shared" si="22"/>
        <v>22.16</v>
      </c>
      <c r="BN44" s="8">
        <f t="shared" si="23"/>
        <v>22.97</v>
      </c>
      <c r="BO44" s="8">
        <f t="shared" si="24"/>
        <v>22.97</v>
      </c>
      <c r="BP44" s="138">
        <f t="shared" si="25"/>
        <v>-0.80999999999999872</v>
      </c>
      <c r="BQ44" s="138">
        <f t="shared" si="26"/>
        <v>-0.80999999999999872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900</v>
      </c>
      <c r="E45" s="16">
        <f>'[3]28'!E47</f>
        <v>0</v>
      </c>
      <c r="F45" s="16">
        <f>'[3]28'!F47</f>
        <v>0</v>
      </c>
      <c r="G45" s="16">
        <f>'[3]28'!G47</f>
        <v>0</v>
      </c>
      <c r="H45" s="17">
        <f t="shared" si="27"/>
        <v>1220</v>
      </c>
      <c r="I45" s="15">
        <f>'[3]28'!J47</f>
        <v>320</v>
      </c>
      <c r="J45" s="16">
        <f>'[3]28'!K47</f>
        <v>0</v>
      </c>
      <c r="K45" s="16">
        <f>'[3]28'!L47</f>
        <v>155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475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155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475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155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429.05999999999995</v>
      </c>
      <c r="AT45" s="8">
        <v>22.16</v>
      </c>
      <c r="AU45" s="8">
        <v>22.16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22.16</v>
      </c>
      <c r="BM45" s="8">
        <f t="shared" si="22"/>
        <v>22.16</v>
      </c>
      <c r="BN45" s="8">
        <f t="shared" si="23"/>
        <v>22.97</v>
      </c>
      <c r="BO45" s="8">
        <f t="shared" si="24"/>
        <v>22.97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900</v>
      </c>
      <c r="E46" s="16">
        <f>'[3]28'!E48</f>
        <v>0</v>
      </c>
      <c r="F46" s="16">
        <f>'[3]28'!F48</f>
        <v>0</v>
      </c>
      <c r="G46" s="16">
        <f>'[3]28'!G48</f>
        <v>0</v>
      </c>
      <c r="H46" s="17">
        <f t="shared" si="27"/>
        <v>1220</v>
      </c>
      <c r="I46" s="15">
        <f>'[3]28'!J48</f>
        <v>320</v>
      </c>
      <c r="J46" s="16">
        <f>'[3]28'!K48</f>
        <v>0</v>
      </c>
      <c r="K46" s="16">
        <f>'[3]28'!L48</f>
        <v>155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475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155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475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155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429.05999999999995</v>
      </c>
      <c r="AT46" s="8">
        <v>22.16</v>
      </c>
      <c r="AU46" s="8">
        <v>22.16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22.16</v>
      </c>
      <c r="BM46" s="8">
        <f t="shared" si="22"/>
        <v>22.16</v>
      </c>
      <c r="BN46" s="8">
        <f t="shared" si="23"/>
        <v>22.97</v>
      </c>
      <c r="BO46" s="8">
        <f t="shared" si="24"/>
        <v>22.97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900</v>
      </c>
      <c r="E47" s="16">
        <f>'[3]28'!E49</f>
        <v>0</v>
      </c>
      <c r="F47" s="16">
        <f>'[3]28'!F49</f>
        <v>0</v>
      </c>
      <c r="G47" s="16">
        <f>'[3]28'!G49</f>
        <v>0</v>
      </c>
      <c r="H47" s="17">
        <f t="shared" si="27"/>
        <v>1220</v>
      </c>
      <c r="I47" s="15">
        <f>'[3]28'!J49</f>
        <v>320</v>
      </c>
      <c r="J47" s="16">
        <f>'[3]28'!K49</f>
        <v>0</v>
      </c>
      <c r="K47" s="16">
        <f>'[3]28'!L49</f>
        <v>155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475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155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475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155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429.05999999999995</v>
      </c>
      <c r="AT47" s="8">
        <v>22.16</v>
      </c>
      <c r="AU47" s="8">
        <v>22.16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22.16</v>
      </c>
      <c r="BM47" s="8">
        <f t="shared" si="22"/>
        <v>22.16</v>
      </c>
      <c r="BN47" s="8">
        <f t="shared" si="23"/>
        <v>22.97</v>
      </c>
      <c r="BO47" s="8">
        <f t="shared" si="24"/>
        <v>22.97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900</v>
      </c>
      <c r="E48" s="16">
        <f>'[3]28'!E50</f>
        <v>0</v>
      </c>
      <c r="F48" s="16">
        <f>'[3]28'!F50</f>
        <v>0</v>
      </c>
      <c r="G48" s="16">
        <f>'[3]28'!G50</f>
        <v>0</v>
      </c>
      <c r="H48" s="17">
        <f t="shared" si="27"/>
        <v>1220</v>
      </c>
      <c r="I48" s="15">
        <f>'[3]28'!J50</f>
        <v>320</v>
      </c>
      <c r="J48" s="16">
        <f>'[3]28'!K50</f>
        <v>0</v>
      </c>
      <c r="K48" s="16">
        <f>'[3]28'!L50</f>
        <v>155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475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155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475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155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429.05999999999995</v>
      </c>
      <c r="AT48" s="8">
        <v>22.16</v>
      </c>
      <c r="AU48" s="8">
        <v>22.16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22.16</v>
      </c>
      <c r="BM48" s="8">
        <f t="shared" si="22"/>
        <v>22.16</v>
      </c>
      <c r="BN48" s="8">
        <f t="shared" si="23"/>
        <v>22.97</v>
      </c>
      <c r="BO48" s="8">
        <f t="shared" si="24"/>
        <v>22.97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900</v>
      </c>
      <c r="E49" s="16">
        <f>'[3]28'!E51</f>
        <v>0</v>
      </c>
      <c r="F49" s="16">
        <f>'[3]28'!F51</f>
        <v>0</v>
      </c>
      <c r="G49" s="16">
        <f>'[3]28'!G51</f>
        <v>0</v>
      </c>
      <c r="H49" s="17">
        <f t="shared" si="27"/>
        <v>1220</v>
      </c>
      <c r="I49" s="15">
        <f>'[3]28'!J51</f>
        <v>320</v>
      </c>
      <c r="J49" s="16">
        <f>'[3]28'!K51</f>
        <v>0</v>
      </c>
      <c r="K49" s="16">
        <f>'[3]28'!L51</f>
        <v>155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475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475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155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429.05999999999995</v>
      </c>
      <c r="AT49" s="8">
        <v>22.16</v>
      </c>
      <c r="AU49" s="8">
        <v>22.16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22.16</v>
      </c>
      <c r="BM49" s="8">
        <f t="shared" si="22"/>
        <v>22.16</v>
      </c>
      <c r="BN49" s="8">
        <f t="shared" si="23"/>
        <v>22.97</v>
      </c>
      <c r="BO49" s="8">
        <f t="shared" si="24"/>
        <v>22.97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900</v>
      </c>
      <c r="E50" s="16">
        <f>'[3]28'!E52</f>
        <v>0</v>
      </c>
      <c r="F50" s="16">
        <f>'[3]28'!F52</f>
        <v>0</v>
      </c>
      <c r="G50" s="16">
        <f>'[3]28'!G52</f>
        <v>0</v>
      </c>
      <c r="H50" s="17">
        <f t="shared" si="27"/>
        <v>1220</v>
      </c>
      <c r="I50" s="15">
        <f>'[3]28'!J52</f>
        <v>320</v>
      </c>
      <c r="J50" s="16">
        <f>'[3]28'!K52</f>
        <v>0</v>
      </c>
      <c r="K50" s="16">
        <f>'[3]28'!L52</f>
        <v>155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475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475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155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429.05999999999995</v>
      </c>
      <c r="AT50" s="8">
        <v>22.16</v>
      </c>
      <c r="AU50" s="8">
        <v>22.16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22.16</v>
      </c>
      <c r="BM50" s="8">
        <f t="shared" si="22"/>
        <v>22.16</v>
      </c>
      <c r="BN50" s="8">
        <f t="shared" si="23"/>
        <v>22.97</v>
      </c>
      <c r="BO50" s="8">
        <f t="shared" si="24"/>
        <v>22.97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900</v>
      </c>
      <c r="E51" s="16">
        <f>'[3]28'!E53</f>
        <v>0</v>
      </c>
      <c r="F51" s="16">
        <f>'[3]28'!F53</f>
        <v>0</v>
      </c>
      <c r="G51" s="16">
        <f>'[3]28'!G53</f>
        <v>0</v>
      </c>
      <c r="H51" s="17">
        <f t="shared" si="27"/>
        <v>1220</v>
      </c>
      <c r="I51" s="15">
        <f>'[3]28'!J53</f>
        <v>320</v>
      </c>
      <c r="J51" s="16">
        <f>'[3]28'!K53</f>
        <v>0</v>
      </c>
      <c r="K51" s="16">
        <f>'[3]28'!L53</f>
        <v>155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475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475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155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429.05999999999995</v>
      </c>
      <c r="AT51" s="8">
        <v>22.16</v>
      </c>
      <c r="AU51" s="8">
        <v>22.16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22.16</v>
      </c>
      <c r="BM51" s="8">
        <f t="shared" si="22"/>
        <v>22.16</v>
      </c>
      <c r="BN51" s="8">
        <f t="shared" si="23"/>
        <v>22.97</v>
      </c>
      <c r="BO51" s="8">
        <f t="shared" si="24"/>
        <v>22.97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900</v>
      </c>
      <c r="E52" s="16">
        <f>'[3]28'!E54</f>
        <v>0</v>
      </c>
      <c r="F52" s="16">
        <f>'[3]28'!F54</f>
        <v>0</v>
      </c>
      <c r="G52" s="16">
        <f>'[3]28'!G54</f>
        <v>0</v>
      </c>
      <c r="H52" s="17">
        <f t="shared" si="27"/>
        <v>1220</v>
      </c>
      <c r="I52" s="15">
        <f>'[3]28'!J54</f>
        <v>320</v>
      </c>
      <c r="J52" s="16">
        <f>'[3]28'!K54</f>
        <v>0</v>
      </c>
      <c r="K52" s="16">
        <f>'[3]28'!L54</f>
        <v>155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475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475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155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429.05999999999995</v>
      </c>
      <c r="AT52" s="8">
        <v>22.16</v>
      </c>
      <c r="AU52" s="8">
        <v>22.16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22.16</v>
      </c>
      <c r="BM52" s="8">
        <f t="shared" si="22"/>
        <v>22.16</v>
      </c>
      <c r="BN52" s="8">
        <f t="shared" si="23"/>
        <v>22.97</v>
      </c>
      <c r="BO52" s="8">
        <f t="shared" si="24"/>
        <v>22.97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900</v>
      </c>
      <c r="E53" s="16">
        <f>'[3]28'!E55</f>
        <v>0</v>
      </c>
      <c r="F53" s="16">
        <f>'[3]28'!F55</f>
        <v>0</v>
      </c>
      <c r="G53" s="16">
        <f>'[3]28'!G55</f>
        <v>0</v>
      </c>
      <c r="H53" s="17">
        <f t="shared" si="27"/>
        <v>1220</v>
      </c>
      <c r="I53" s="15">
        <f>'[3]28'!J55</f>
        <v>320</v>
      </c>
      <c r="J53" s="16">
        <f>'[3]28'!K55</f>
        <v>0</v>
      </c>
      <c r="K53" s="16">
        <f>'[3]28'!L55</f>
        <v>155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475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475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155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429.05999999999995</v>
      </c>
      <c r="AT53" s="8">
        <v>22.16</v>
      </c>
      <c r="AU53" s="8">
        <v>22.16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22.16</v>
      </c>
      <c r="BM53" s="8">
        <f t="shared" si="22"/>
        <v>22.16</v>
      </c>
      <c r="BN53" s="8">
        <f t="shared" si="23"/>
        <v>22.97</v>
      </c>
      <c r="BO53" s="8">
        <f t="shared" si="24"/>
        <v>22.97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900</v>
      </c>
      <c r="E54" s="16">
        <f>'[3]28'!E56</f>
        <v>0</v>
      </c>
      <c r="F54" s="16">
        <f>'[3]28'!F56</f>
        <v>0</v>
      </c>
      <c r="G54" s="16">
        <f>'[3]28'!G56</f>
        <v>0</v>
      </c>
      <c r="H54" s="17">
        <f t="shared" si="27"/>
        <v>1220</v>
      </c>
      <c r="I54" s="15">
        <f>'[3]28'!J56</f>
        <v>320</v>
      </c>
      <c r="J54" s="16">
        <f>'[3]28'!K56</f>
        <v>0</v>
      </c>
      <c r="K54" s="16">
        <f>'[3]28'!L56</f>
        <v>155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475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475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155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429.05999999999995</v>
      </c>
      <c r="AT54" s="8">
        <v>22.16</v>
      </c>
      <c r="AU54" s="8">
        <v>22.16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22.16</v>
      </c>
      <c r="BM54" s="8">
        <f t="shared" si="22"/>
        <v>22.16</v>
      </c>
      <c r="BN54" s="8">
        <f t="shared" si="23"/>
        <v>22.97</v>
      </c>
      <c r="BO54" s="8">
        <f t="shared" si="24"/>
        <v>22.97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900</v>
      </c>
      <c r="E55" s="16">
        <f>'[3]28'!E57</f>
        <v>0</v>
      </c>
      <c r="F55" s="16">
        <f>'[3]28'!F57</f>
        <v>0</v>
      </c>
      <c r="G55" s="16">
        <f>'[3]28'!G57</f>
        <v>0</v>
      </c>
      <c r="H55" s="17">
        <f t="shared" si="27"/>
        <v>1220</v>
      </c>
      <c r="I55" s="15">
        <f>'[3]28'!J57</f>
        <v>320</v>
      </c>
      <c r="J55" s="16">
        <f>'[3]28'!K57</f>
        <v>0</v>
      </c>
      <c r="K55" s="16">
        <f>'[3]28'!L57</f>
        <v>155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475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475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155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429.05999999999995</v>
      </c>
      <c r="AT55" s="8">
        <v>22.16</v>
      </c>
      <c r="AU55" s="8">
        <v>22.16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22.16</v>
      </c>
      <c r="BM55" s="8">
        <f t="shared" si="22"/>
        <v>22.16</v>
      </c>
      <c r="BN55" s="8">
        <f t="shared" si="23"/>
        <v>22.97</v>
      </c>
      <c r="BO55" s="8">
        <f t="shared" si="24"/>
        <v>22.97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900</v>
      </c>
      <c r="E56" s="16">
        <f>'[3]28'!E58</f>
        <v>0</v>
      </c>
      <c r="F56" s="16">
        <f>'[3]28'!F58</f>
        <v>0</v>
      </c>
      <c r="G56" s="16">
        <f>'[3]28'!G58</f>
        <v>0</v>
      </c>
      <c r="H56" s="17">
        <f t="shared" si="27"/>
        <v>1220</v>
      </c>
      <c r="I56" s="15">
        <f>'[3]28'!J58</f>
        <v>320</v>
      </c>
      <c r="J56" s="16">
        <f>'[3]28'!K58</f>
        <v>0</v>
      </c>
      <c r="K56" s="16">
        <f>'[3]28'!L58</f>
        <v>155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475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475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155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429.05999999999995</v>
      </c>
      <c r="AT56" s="8">
        <v>22.16</v>
      </c>
      <c r="AU56" s="8">
        <v>22.16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22.16</v>
      </c>
      <c r="BM56" s="8">
        <f t="shared" si="22"/>
        <v>22.16</v>
      </c>
      <c r="BN56" s="8">
        <f t="shared" si="23"/>
        <v>22.97</v>
      </c>
      <c r="BO56" s="8">
        <f t="shared" si="24"/>
        <v>22.97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900</v>
      </c>
      <c r="E57" s="16">
        <f>'[3]28'!E59</f>
        <v>0</v>
      </c>
      <c r="F57" s="16">
        <f>'[3]28'!F59</f>
        <v>0</v>
      </c>
      <c r="G57" s="16">
        <f>'[3]28'!G59</f>
        <v>0</v>
      </c>
      <c r="H57" s="17">
        <f t="shared" si="27"/>
        <v>1220</v>
      </c>
      <c r="I57" s="15">
        <f>'[3]28'!J59</f>
        <v>320</v>
      </c>
      <c r="J57" s="16">
        <f>'[3]28'!K59</f>
        <v>0</v>
      </c>
      <c r="K57" s="16">
        <f>'[3]28'!L59</f>
        <v>155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475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475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155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429.05999999999995</v>
      </c>
      <c r="AT57" s="8">
        <v>22.16</v>
      </c>
      <c r="AU57" s="8">
        <v>22.16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22.16</v>
      </c>
      <c r="BM57" s="8">
        <f t="shared" si="22"/>
        <v>22.16</v>
      </c>
      <c r="BN57" s="8">
        <f t="shared" si="23"/>
        <v>22.97</v>
      </c>
      <c r="BO57" s="8">
        <f t="shared" si="24"/>
        <v>22.97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900</v>
      </c>
      <c r="E58" s="16">
        <f>'[3]28'!E60</f>
        <v>0</v>
      </c>
      <c r="F58" s="16">
        <f>'[3]28'!F60</f>
        <v>0</v>
      </c>
      <c r="G58" s="16">
        <f>'[3]28'!G60</f>
        <v>0</v>
      </c>
      <c r="H58" s="17">
        <f t="shared" si="27"/>
        <v>1220</v>
      </c>
      <c r="I58" s="15">
        <f>'[3]28'!J60</f>
        <v>320</v>
      </c>
      <c r="J58" s="16">
        <f>'[3]28'!K60</f>
        <v>0</v>
      </c>
      <c r="K58" s="16">
        <f>'[3]28'!L60</f>
        <v>155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475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475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155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429.05999999999995</v>
      </c>
      <c r="AT58" s="8">
        <v>22.16</v>
      </c>
      <c r="AU58" s="8">
        <v>22.16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22.16</v>
      </c>
      <c r="BM58" s="8">
        <f t="shared" si="22"/>
        <v>22.16</v>
      </c>
      <c r="BN58" s="8">
        <f t="shared" si="23"/>
        <v>22.97</v>
      </c>
      <c r="BO58" s="8">
        <f t="shared" si="24"/>
        <v>22.97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900</v>
      </c>
      <c r="E59" s="16">
        <f>'[3]28'!E61</f>
        <v>0</v>
      </c>
      <c r="F59" s="16">
        <f>'[3]28'!F61</f>
        <v>0</v>
      </c>
      <c r="G59" s="16">
        <f>'[3]28'!G61</f>
        <v>0</v>
      </c>
      <c r="H59" s="17">
        <f t="shared" si="27"/>
        <v>1220</v>
      </c>
      <c r="I59" s="15">
        <f>'[3]28'!J61</f>
        <v>320</v>
      </c>
      <c r="J59" s="16">
        <f>'[3]28'!K61</f>
        <v>0</v>
      </c>
      <c r="K59" s="16">
        <f>'[3]28'!L61</f>
        <v>155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475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475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155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429.05999999999995</v>
      </c>
      <c r="AT59" s="8">
        <v>22.16</v>
      </c>
      <c r="AU59" s="8">
        <v>22.16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22.16</v>
      </c>
      <c r="BM59" s="8">
        <f t="shared" si="22"/>
        <v>22.16</v>
      </c>
      <c r="BN59" s="8">
        <f t="shared" si="23"/>
        <v>22.97</v>
      </c>
      <c r="BO59" s="8">
        <f t="shared" si="24"/>
        <v>22.97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900</v>
      </c>
      <c r="E60" s="16">
        <f>'[3]28'!E62</f>
        <v>0</v>
      </c>
      <c r="F60" s="16">
        <f>'[3]28'!F62</f>
        <v>0</v>
      </c>
      <c r="G60" s="16">
        <f>'[3]28'!G62</f>
        <v>0</v>
      </c>
      <c r="H60" s="17">
        <f t="shared" si="27"/>
        <v>1220</v>
      </c>
      <c r="I60" s="15">
        <f>'[3]28'!J62</f>
        <v>320</v>
      </c>
      <c r="J60" s="16">
        <f>'[3]28'!K62</f>
        <v>0</v>
      </c>
      <c r="K60" s="16">
        <f>'[3]28'!L62</f>
        <v>155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475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155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475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155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429.05999999999995</v>
      </c>
      <c r="AT60" s="8">
        <v>22.16</v>
      </c>
      <c r="AU60" s="8">
        <v>22.16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22.16</v>
      </c>
      <c r="BM60" s="8">
        <f t="shared" si="22"/>
        <v>22.16</v>
      </c>
      <c r="BN60" s="8">
        <f t="shared" si="23"/>
        <v>22.97</v>
      </c>
      <c r="BO60" s="8">
        <f t="shared" si="24"/>
        <v>22.97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900</v>
      </c>
      <c r="E61" s="16">
        <f>'[3]28'!E63</f>
        <v>0</v>
      </c>
      <c r="F61" s="16">
        <f>'[3]28'!F63</f>
        <v>0</v>
      </c>
      <c r="G61" s="16">
        <f>'[3]28'!G63</f>
        <v>0</v>
      </c>
      <c r="H61" s="17">
        <f t="shared" si="27"/>
        <v>1220</v>
      </c>
      <c r="I61" s="15">
        <f>'[3]28'!J63</f>
        <v>320</v>
      </c>
      <c r="J61" s="16">
        <f>'[3]28'!K63</f>
        <v>0</v>
      </c>
      <c r="K61" s="16">
        <f>'[3]28'!L63</f>
        <v>155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475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155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475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155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429.05999999999995</v>
      </c>
      <c r="AT61" s="8">
        <v>22.16</v>
      </c>
      <c r="AU61" s="8">
        <v>22.16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22.16</v>
      </c>
      <c r="BM61" s="8">
        <f t="shared" si="22"/>
        <v>22.16</v>
      </c>
      <c r="BN61" s="8">
        <f t="shared" si="23"/>
        <v>22.97</v>
      </c>
      <c r="BO61" s="8">
        <f t="shared" si="24"/>
        <v>22.97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900</v>
      </c>
      <c r="E62" s="16">
        <f>'[3]28'!E64</f>
        <v>0</v>
      </c>
      <c r="F62" s="16">
        <f>'[3]28'!F64</f>
        <v>0</v>
      </c>
      <c r="G62" s="16">
        <f>'[3]28'!G64</f>
        <v>0</v>
      </c>
      <c r="H62" s="17">
        <f t="shared" si="27"/>
        <v>1220</v>
      </c>
      <c r="I62" s="15">
        <f>'[3]28'!J64</f>
        <v>320</v>
      </c>
      <c r="J62" s="16">
        <f>'[3]28'!K64</f>
        <v>0</v>
      </c>
      <c r="K62" s="16">
        <f>'[3]28'!L64</f>
        <v>155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475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155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475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155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429.05999999999995</v>
      </c>
      <c r="AT62" s="8">
        <v>22.16</v>
      </c>
      <c r="AU62" s="8">
        <v>22.16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22.16</v>
      </c>
      <c r="BM62" s="8">
        <f t="shared" si="22"/>
        <v>22.16</v>
      </c>
      <c r="BN62" s="8">
        <f t="shared" si="23"/>
        <v>22.97</v>
      </c>
      <c r="BO62" s="8">
        <f t="shared" si="24"/>
        <v>22.97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900</v>
      </c>
      <c r="E63" s="16">
        <f>'[3]28'!E65</f>
        <v>0</v>
      </c>
      <c r="F63" s="16">
        <f>'[3]28'!F65</f>
        <v>0</v>
      </c>
      <c r="G63" s="16">
        <f>'[3]28'!G65</f>
        <v>0</v>
      </c>
      <c r="H63" s="17">
        <f t="shared" si="27"/>
        <v>1220</v>
      </c>
      <c r="I63" s="15">
        <f>'[3]28'!J65</f>
        <v>320</v>
      </c>
      <c r="J63" s="16">
        <f>'[3]28'!K65</f>
        <v>0</v>
      </c>
      <c r="K63" s="16">
        <f>'[3]28'!L65</f>
        <v>155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475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155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475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155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429.05999999999995</v>
      </c>
      <c r="AT63" s="8">
        <v>22.16</v>
      </c>
      <c r="AU63" s="8">
        <v>22.16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22.16</v>
      </c>
      <c r="BM63" s="8">
        <f t="shared" si="22"/>
        <v>22.16</v>
      </c>
      <c r="BN63" s="8">
        <f t="shared" si="23"/>
        <v>22.97</v>
      </c>
      <c r="BO63" s="8">
        <f t="shared" si="24"/>
        <v>22.97</v>
      </c>
      <c r="BP63" s="138">
        <f t="shared" si="25"/>
        <v>-0.80999999999999872</v>
      </c>
      <c r="BQ63" s="138">
        <f t="shared" si="26"/>
        <v>-0.80999999999999872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900</v>
      </c>
      <c r="E64" s="16">
        <f>'[3]28'!E66</f>
        <v>0</v>
      </c>
      <c r="F64" s="16">
        <f>'[3]28'!F66</f>
        <v>0</v>
      </c>
      <c r="G64" s="16">
        <f>'[3]28'!G66</f>
        <v>0</v>
      </c>
      <c r="H64" s="17">
        <f t="shared" si="27"/>
        <v>1220</v>
      </c>
      <c r="I64" s="15">
        <f>'[3]28'!J66</f>
        <v>320</v>
      </c>
      <c r="J64" s="16">
        <f>'[3]28'!K66</f>
        <v>0</v>
      </c>
      <c r="K64" s="16">
        <f>'[3]28'!L66</f>
        <v>155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475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155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475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155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429.05999999999995</v>
      </c>
      <c r="AT64" s="8">
        <v>22.16</v>
      </c>
      <c r="AU64" s="8">
        <v>22.16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22.16</v>
      </c>
      <c r="BM64" s="8">
        <f t="shared" si="22"/>
        <v>22.16</v>
      </c>
      <c r="BN64" s="8">
        <f t="shared" si="23"/>
        <v>22.97</v>
      </c>
      <c r="BO64" s="8">
        <f t="shared" si="24"/>
        <v>22.97</v>
      </c>
      <c r="BP64" s="138">
        <f t="shared" si="25"/>
        <v>-0.80999999999999872</v>
      </c>
      <c r="BQ64" s="138">
        <f t="shared" si="26"/>
        <v>-0.80999999999999872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900</v>
      </c>
      <c r="E65" s="16">
        <f>'[3]28'!E67</f>
        <v>0</v>
      </c>
      <c r="F65" s="16">
        <f>'[3]28'!F67</f>
        <v>0</v>
      </c>
      <c r="G65" s="16">
        <f>'[3]28'!G67</f>
        <v>0</v>
      </c>
      <c r="H65" s="17">
        <f t="shared" si="27"/>
        <v>1220</v>
      </c>
      <c r="I65" s="15">
        <f>'[3]28'!J67</f>
        <v>320</v>
      </c>
      <c r="J65" s="16">
        <f>'[3]28'!K67</f>
        <v>0</v>
      </c>
      <c r="K65" s="16">
        <f>'[3]28'!L67</f>
        <v>155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475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155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475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155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429.05999999999995</v>
      </c>
      <c r="AT65" s="8">
        <v>22.16</v>
      </c>
      <c r="AU65" s="8">
        <v>22.16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22.16</v>
      </c>
      <c r="BM65" s="8">
        <f t="shared" si="22"/>
        <v>22.16</v>
      </c>
      <c r="BN65" s="8">
        <f t="shared" si="23"/>
        <v>22.97</v>
      </c>
      <c r="BO65" s="8">
        <f t="shared" si="24"/>
        <v>22.97</v>
      </c>
      <c r="BP65" s="138">
        <f t="shared" si="25"/>
        <v>-0.80999999999999872</v>
      </c>
      <c r="BQ65" s="138">
        <f t="shared" si="26"/>
        <v>-0.80999999999999872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900</v>
      </c>
      <c r="E66" s="16">
        <f>'[3]28'!E68</f>
        <v>0</v>
      </c>
      <c r="F66" s="16">
        <f>'[3]28'!F68</f>
        <v>0</v>
      </c>
      <c r="G66" s="16">
        <f>'[3]28'!G68</f>
        <v>0</v>
      </c>
      <c r="H66" s="17">
        <f t="shared" si="27"/>
        <v>1220</v>
      </c>
      <c r="I66" s="15">
        <f>'[3]28'!J68</f>
        <v>320</v>
      </c>
      <c r="J66" s="16">
        <f>'[3]28'!K68</f>
        <v>0</v>
      </c>
      <c r="K66" s="16">
        <f>'[3]28'!L68</f>
        <v>155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475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155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475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155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429.05999999999995</v>
      </c>
      <c r="AT66" s="8">
        <v>22.16</v>
      </c>
      <c r="AU66" s="8">
        <v>22.16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22.16</v>
      </c>
      <c r="BM66" s="8">
        <f t="shared" si="22"/>
        <v>22.16</v>
      </c>
      <c r="BN66" s="8">
        <f t="shared" si="23"/>
        <v>22.97</v>
      </c>
      <c r="BO66" s="8">
        <f t="shared" si="24"/>
        <v>22.97</v>
      </c>
      <c r="BP66" s="138">
        <f t="shared" si="25"/>
        <v>-0.80999999999999872</v>
      </c>
      <c r="BQ66" s="138">
        <f t="shared" si="26"/>
        <v>-0.80999999999999872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900</v>
      </c>
      <c r="E67" s="16">
        <f>'[3]28'!E69</f>
        <v>0</v>
      </c>
      <c r="F67" s="16">
        <f>'[3]28'!F69</f>
        <v>0</v>
      </c>
      <c r="G67" s="16">
        <f>'[3]28'!G69</f>
        <v>0</v>
      </c>
      <c r="H67" s="17">
        <f t="shared" si="27"/>
        <v>1220</v>
      </c>
      <c r="I67" s="15">
        <f>'[3]28'!J69</f>
        <v>320</v>
      </c>
      <c r="J67" s="16">
        <f>'[3]28'!K69</f>
        <v>0</v>
      </c>
      <c r="K67" s="16">
        <f>'[3]28'!L69</f>
        <v>155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475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155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475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155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429.05999999999995</v>
      </c>
      <c r="AT67" s="8">
        <v>22.16</v>
      </c>
      <c r="AU67" s="8">
        <v>22.16</v>
      </c>
      <c r="AW67" s="203">
        <v>22.97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22.97</v>
      </c>
      <c r="BD67" s="203">
        <v>22.97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22.97</v>
      </c>
      <c r="BL67" s="8">
        <f t="shared" si="21"/>
        <v>22.16</v>
      </c>
      <c r="BM67" s="8">
        <f t="shared" si="22"/>
        <v>22.16</v>
      </c>
      <c r="BN67" s="8">
        <f t="shared" si="23"/>
        <v>22.97</v>
      </c>
      <c r="BO67" s="8">
        <f t="shared" si="24"/>
        <v>22.97</v>
      </c>
      <c r="BP67" s="138">
        <f t="shared" si="25"/>
        <v>-0.80999999999999872</v>
      </c>
      <c r="BQ67" s="138">
        <f t="shared" si="26"/>
        <v>-0.80999999999999872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900</v>
      </c>
      <c r="E68" s="16">
        <f>'[3]28'!E70</f>
        <v>0</v>
      </c>
      <c r="F68" s="16">
        <f>'[3]28'!F70</f>
        <v>0</v>
      </c>
      <c r="G68" s="16">
        <f>'[3]28'!G70</f>
        <v>0</v>
      </c>
      <c r="H68" s="17">
        <f t="shared" si="27"/>
        <v>1220</v>
      </c>
      <c r="I68" s="15">
        <f>'[3]28'!J70</f>
        <v>320</v>
      </c>
      <c r="J68" s="16">
        <f>'[3]28'!K70</f>
        <v>0</v>
      </c>
      <c r="K68" s="16">
        <f>'[3]28'!L70</f>
        <v>155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475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155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475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155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429.05999999999995</v>
      </c>
      <c r="AT68" s="8">
        <v>22.16</v>
      </c>
      <c r="AU68" s="8">
        <v>22.16</v>
      </c>
      <c r="AW68" s="203">
        <v>22.97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22.97</v>
      </c>
      <c r="BD68" s="203">
        <v>22.97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22.97</v>
      </c>
      <c r="BL68" s="8">
        <f t="shared" ref="BL68:BL98" si="53">AT68</f>
        <v>22.16</v>
      </c>
      <c r="BM68" s="8">
        <f t="shared" ref="BM68:BM98" si="54">AU68</f>
        <v>22.16</v>
      </c>
      <c r="BN68" s="8">
        <f t="shared" ref="BN68:BN98" si="55">BC68</f>
        <v>22.97</v>
      </c>
      <c r="BO68" s="8">
        <f t="shared" ref="BO68:BO98" si="56">BJ68</f>
        <v>22.97</v>
      </c>
      <c r="BP68" s="138">
        <f t="shared" ref="BP68:BP98" si="57">BL68-BN68</f>
        <v>-0.80999999999999872</v>
      </c>
      <c r="BQ68" s="138">
        <f t="shared" ref="BQ68:BQ98" si="58">BM68-BO68</f>
        <v>-0.80999999999999872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900</v>
      </c>
      <c r="E69" s="16">
        <f>'[3]28'!E71</f>
        <v>0</v>
      </c>
      <c r="F69" s="16">
        <f>'[3]28'!F71</f>
        <v>0</v>
      </c>
      <c r="G69" s="16">
        <f>'[3]28'!G71</f>
        <v>0</v>
      </c>
      <c r="H69" s="17">
        <f t="shared" ref="H69:H98" si="59">SUM(B69:G69)</f>
        <v>1220</v>
      </c>
      <c r="I69" s="15">
        <f>'[3]28'!J71</f>
        <v>320</v>
      </c>
      <c r="J69" s="16">
        <f>'[3]28'!K71</f>
        <v>0</v>
      </c>
      <c r="K69" s="16">
        <f>'[3]28'!L71</f>
        <v>155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475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155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475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155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429.05999999999995</v>
      </c>
      <c r="AT69" s="8">
        <v>22.16</v>
      </c>
      <c r="AU69" s="8">
        <v>22.16</v>
      </c>
      <c r="AW69" s="203">
        <v>22.97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22.97</v>
      </c>
      <c r="BD69" s="203">
        <v>22.97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22.97</v>
      </c>
      <c r="BL69" s="8">
        <f t="shared" si="53"/>
        <v>22.16</v>
      </c>
      <c r="BM69" s="8">
        <f t="shared" si="54"/>
        <v>22.16</v>
      </c>
      <c r="BN69" s="8">
        <f t="shared" si="55"/>
        <v>22.97</v>
      </c>
      <c r="BO69" s="8">
        <f t="shared" si="56"/>
        <v>22.97</v>
      </c>
      <c r="BP69" s="138">
        <f t="shared" si="57"/>
        <v>-0.80999999999999872</v>
      </c>
      <c r="BQ69" s="138">
        <f t="shared" si="58"/>
        <v>-0.80999999999999872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900</v>
      </c>
      <c r="E70" s="16">
        <f>'[3]28'!E72</f>
        <v>0</v>
      </c>
      <c r="F70" s="16">
        <f>'[3]28'!F72</f>
        <v>0</v>
      </c>
      <c r="G70" s="16">
        <f>'[3]28'!G72</f>
        <v>0</v>
      </c>
      <c r="H70" s="17">
        <f t="shared" si="59"/>
        <v>1220</v>
      </c>
      <c r="I70" s="15">
        <f>'[3]28'!J72</f>
        <v>320</v>
      </c>
      <c r="J70" s="16">
        <f>'[3]28'!K72</f>
        <v>0</v>
      </c>
      <c r="K70" s="16">
        <f>'[3]28'!L72</f>
        <v>155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475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155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475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155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429.05999999999995</v>
      </c>
      <c r="AT70" s="8">
        <v>22.16</v>
      </c>
      <c r="AU70" s="8">
        <v>22.16</v>
      </c>
      <c r="AW70" s="203">
        <v>22.97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22.97</v>
      </c>
      <c r="BD70" s="203">
        <v>22.97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22.97</v>
      </c>
      <c r="BL70" s="8">
        <f t="shared" si="53"/>
        <v>22.16</v>
      </c>
      <c r="BM70" s="8">
        <f t="shared" si="54"/>
        <v>22.16</v>
      </c>
      <c r="BN70" s="8">
        <f t="shared" si="55"/>
        <v>22.97</v>
      </c>
      <c r="BO70" s="8">
        <f t="shared" si="56"/>
        <v>22.97</v>
      </c>
      <c r="BP70" s="138">
        <f t="shared" si="57"/>
        <v>-0.80999999999999872</v>
      </c>
      <c r="BQ70" s="138">
        <f t="shared" si="58"/>
        <v>-0.80999999999999872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900</v>
      </c>
      <c r="E71" s="16">
        <f>'[3]28'!E73</f>
        <v>0</v>
      </c>
      <c r="F71" s="16">
        <f>'[3]28'!F73</f>
        <v>0</v>
      </c>
      <c r="G71" s="16">
        <f>'[3]28'!G73</f>
        <v>0</v>
      </c>
      <c r="H71" s="17">
        <f t="shared" si="59"/>
        <v>1220</v>
      </c>
      <c r="I71" s="15">
        <f>'[3]28'!J73</f>
        <v>320</v>
      </c>
      <c r="J71" s="16">
        <f>'[3]28'!K73</f>
        <v>0</v>
      </c>
      <c r="K71" s="16">
        <f>'[3]28'!L73</f>
        <v>155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475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155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475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155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429.05999999999995</v>
      </c>
      <c r="AT71" s="8">
        <v>22.16</v>
      </c>
      <c r="AU71" s="8">
        <v>22.16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22.16</v>
      </c>
      <c r="BM71" s="8">
        <f t="shared" si="54"/>
        <v>22.16</v>
      </c>
      <c r="BN71" s="8">
        <f t="shared" si="55"/>
        <v>22.97</v>
      </c>
      <c r="BO71" s="8">
        <f t="shared" si="56"/>
        <v>22.97</v>
      </c>
      <c r="BP71" s="138">
        <f t="shared" si="57"/>
        <v>-0.80999999999999872</v>
      </c>
      <c r="BQ71" s="138">
        <f t="shared" si="58"/>
        <v>-0.80999999999999872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900</v>
      </c>
      <c r="E72" s="16">
        <f>'[3]28'!E74</f>
        <v>0</v>
      </c>
      <c r="F72" s="16">
        <f>'[3]28'!F74</f>
        <v>0</v>
      </c>
      <c r="G72" s="16">
        <f>'[3]28'!G74</f>
        <v>0</v>
      </c>
      <c r="H72" s="17">
        <f t="shared" si="59"/>
        <v>1220</v>
      </c>
      <c r="I72" s="15">
        <f>'[3]28'!J74</f>
        <v>320</v>
      </c>
      <c r="J72" s="16">
        <f>'[3]28'!K74</f>
        <v>0</v>
      </c>
      <c r="K72" s="16">
        <f>'[3]28'!L74</f>
        <v>155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475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155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475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155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429.05999999999995</v>
      </c>
      <c r="AT72" s="8">
        <v>22.16</v>
      </c>
      <c r="AU72" s="8">
        <v>22.16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22.16</v>
      </c>
      <c r="BM72" s="8">
        <f t="shared" si="54"/>
        <v>22.16</v>
      </c>
      <c r="BN72" s="8">
        <f t="shared" si="55"/>
        <v>22.97</v>
      </c>
      <c r="BO72" s="8">
        <f t="shared" si="56"/>
        <v>22.97</v>
      </c>
      <c r="BP72" s="138">
        <f t="shared" si="57"/>
        <v>-0.80999999999999872</v>
      </c>
      <c r="BQ72" s="138">
        <f t="shared" si="58"/>
        <v>-0.80999999999999872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900</v>
      </c>
      <c r="E73" s="16">
        <f>'[3]28'!E75</f>
        <v>0</v>
      </c>
      <c r="F73" s="16">
        <f>'[3]28'!F75</f>
        <v>0</v>
      </c>
      <c r="G73" s="16">
        <f>'[3]28'!G75</f>
        <v>0</v>
      </c>
      <c r="H73" s="17">
        <f t="shared" si="59"/>
        <v>1220</v>
      </c>
      <c r="I73" s="15">
        <f>'[3]28'!J75</f>
        <v>320</v>
      </c>
      <c r="J73" s="16">
        <f>'[3]28'!K75</f>
        <v>0</v>
      </c>
      <c r="K73" s="16">
        <f>'[3]28'!L75</f>
        <v>155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475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155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475</v>
      </c>
      <c r="X73" s="8">
        <f t="shared" si="36"/>
        <v>22.97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22.97</v>
      </c>
      <c r="AE73" s="8">
        <f t="shared" si="43"/>
        <v>22.97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22.97</v>
      </c>
      <c r="AL73" s="8">
        <f t="shared" si="35"/>
        <v>274.05999999999995</v>
      </c>
      <c r="AM73" s="8">
        <f t="shared" si="35"/>
        <v>0</v>
      </c>
      <c r="AN73" s="8">
        <f t="shared" si="35"/>
        <v>155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429.05999999999995</v>
      </c>
      <c r="AT73" s="8">
        <v>22.16</v>
      </c>
      <c r="AU73" s="8">
        <v>22.16</v>
      </c>
      <c r="AW73" s="203">
        <v>22.97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22.97</v>
      </c>
      <c r="BD73" s="203">
        <v>22.97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22.97</v>
      </c>
      <c r="BL73" s="8">
        <f t="shared" si="53"/>
        <v>22.16</v>
      </c>
      <c r="BM73" s="8">
        <f t="shared" si="54"/>
        <v>22.16</v>
      </c>
      <c r="BN73" s="8">
        <f t="shared" si="55"/>
        <v>22.97</v>
      </c>
      <c r="BO73" s="8">
        <f t="shared" si="56"/>
        <v>22.97</v>
      </c>
      <c r="BP73" s="138">
        <f t="shared" si="57"/>
        <v>-0.80999999999999872</v>
      </c>
      <c r="BQ73" s="138">
        <f t="shared" si="58"/>
        <v>-0.80999999999999872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900</v>
      </c>
      <c r="E74" s="16">
        <f>'[3]28'!E76</f>
        <v>0</v>
      </c>
      <c r="F74" s="16">
        <f>'[3]28'!F76</f>
        <v>0</v>
      </c>
      <c r="G74" s="16">
        <f>'[3]28'!G76</f>
        <v>0</v>
      </c>
      <c r="H74" s="17">
        <f t="shared" si="59"/>
        <v>1220</v>
      </c>
      <c r="I74" s="15">
        <f>'[3]28'!J76</f>
        <v>320</v>
      </c>
      <c r="J74" s="16">
        <f>'[3]28'!K76</f>
        <v>0</v>
      </c>
      <c r="K74" s="16">
        <f>'[3]28'!L76</f>
        <v>155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475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155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475</v>
      </c>
      <c r="X74" s="8">
        <f t="shared" si="36"/>
        <v>22.97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22.97</v>
      </c>
      <c r="AE74" s="8">
        <f t="shared" si="43"/>
        <v>22.97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22.97</v>
      </c>
      <c r="AL74" s="8">
        <f t="shared" si="35"/>
        <v>274.05999999999995</v>
      </c>
      <c r="AM74" s="8">
        <f t="shared" si="35"/>
        <v>0</v>
      </c>
      <c r="AN74" s="8">
        <f t="shared" si="35"/>
        <v>155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429.05999999999995</v>
      </c>
      <c r="AT74" s="8">
        <v>22.16</v>
      </c>
      <c r="AU74" s="8">
        <v>22.16</v>
      </c>
      <c r="AW74" s="203">
        <v>22.97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22.97</v>
      </c>
      <c r="BD74" s="203">
        <v>22.97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22.97</v>
      </c>
      <c r="BL74" s="8">
        <f t="shared" si="53"/>
        <v>22.16</v>
      </c>
      <c r="BM74" s="8">
        <f t="shared" si="54"/>
        <v>22.16</v>
      </c>
      <c r="BN74" s="8">
        <f t="shared" si="55"/>
        <v>22.97</v>
      </c>
      <c r="BO74" s="8">
        <f t="shared" si="56"/>
        <v>22.97</v>
      </c>
      <c r="BP74" s="138">
        <f t="shared" si="57"/>
        <v>-0.80999999999999872</v>
      </c>
      <c r="BQ74" s="138">
        <f t="shared" si="58"/>
        <v>-0.80999999999999872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910</v>
      </c>
      <c r="E75" s="16">
        <f>'[3]28'!E77</f>
        <v>0</v>
      </c>
      <c r="F75" s="16">
        <f>'[3]28'!F77</f>
        <v>0</v>
      </c>
      <c r="G75" s="16">
        <f>'[3]28'!G77</f>
        <v>0</v>
      </c>
      <c r="H75" s="17">
        <f t="shared" si="59"/>
        <v>1230</v>
      </c>
      <c r="I75" s="15">
        <f>'[3]28'!J77</f>
        <v>320</v>
      </c>
      <c r="J75" s="16">
        <f>'[3]28'!K77</f>
        <v>0</v>
      </c>
      <c r="K75" s="16">
        <f>'[3]28'!L77</f>
        <v>155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475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155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475</v>
      </c>
      <c r="X75" s="8">
        <f t="shared" si="36"/>
        <v>22.97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22.97</v>
      </c>
      <c r="AE75" s="8">
        <f t="shared" si="43"/>
        <v>22.97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22.97</v>
      </c>
      <c r="AL75" s="8">
        <f t="shared" si="35"/>
        <v>274.05999999999995</v>
      </c>
      <c r="AM75" s="8">
        <f t="shared" si="35"/>
        <v>0</v>
      </c>
      <c r="AN75" s="8">
        <f t="shared" si="35"/>
        <v>155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429.05999999999995</v>
      </c>
      <c r="AT75" s="8">
        <v>22.16</v>
      </c>
      <c r="AU75" s="8">
        <v>22.16</v>
      </c>
      <c r="AW75" s="203">
        <v>22.97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22.97</v>
      </c>
      <c r="BD75" s="203">
        <v>22.97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22.97</v>
      </c>
      <c r="BL75" s="8">
        <f t="shared" si="53"/>
        <v>22.16</v>
      </c>
      <c r="BM75" s="8">
        <f t="shared" si="54"/>
        <v>22.16</v>
      </c>
      <c r="BN75" s="8">
        <f t="shared" si="55"/>
        <v>22.97</v>
      </c>
      <c r="BO75" s="8">
        <f t="shared" si="56"/>
        <v>22.97</v>
      </c>
      <c r="BP75" s="138">
        <f t="shared" si="57"/>
        <v>-0.80999999999999872</v>
      </c>
      <c r="BQ75" s="138">
        <f t="shared" si="58"/>
        <v>-0.80999999999999872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910</v>
      </c>
      <c r="E76" s="16">
        <f>'[3]28'!E78</f>
        <v>0</v>
      </c>
      <c r="F76" s="16">
        <f>'[3]28'!F78</f>
        <v>0</v>
      </c>
      <c r="G76" s="16">
        <f>'[3]28'!G78</f>
        <v>0</v>
      </c>
      <c r="H76" s="17">
        <f t="shared" si="59"/>
        <v>1230</v>
      </c>
      <c r="I76" s="15">
        <f>'[3]28'!J78</f>
        <v>320</v>
      </c>
      <c r="J76" s="16">
        <f>'[3]28'!K78</f>
        <v>0</v>
      </c>
      <c r="K76" s="16">
        <f>'[3]28'!L78</f>
        <v>155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475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155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475</v>
      </c>
      <c r="X76" s="8">
        <f t="shared" si="36"/>
        <v>22.97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22.97</v>
      </c>
      <c r="AE76" s="8">
        <f t="shared" si="43"/>
        <v>22.97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22.97</v>
      </c>
      <c r="AL76" s="8">
        <f t="shared" si="35"/>
        <v>274.05999999999995</v>
      </c>
      <c r="AM76" s="8">
        <f t="shared" si="35"/>
        <v>0</v>
      </c>
      <c r="AN76" s="8">
        <f t="shared" si="35"/>
        <v>155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429.05999999999995</v>
      </c>
      <c r="AT76" s="8">
        <v>22.16</v>
      </c>
      <c r="AU76" s="8">
        <v>22.16</v>
      </c>
      <c r="AW76" s="203">
        <v>22.97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22.97</v>
      </c>
      <c r="BD76" s="203">
        <v>22.97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22.97</v>
      </c>
      <c r="BL76" s="8">
        <f t="shared" si="53"/>
        <v>22.16</v>
      </c>
      <c r="BM76" s="8">
        <f t="shared" si="54"/>
        <v>22.16</v>
      </c>
      <c r="BN76" s="8">
        <f t="shared" si="55"/>
        <v>22.97</v>
      </c>
      <c r="BO76" s="8">
        <f t="shared" si="56"/>
        <v>22.97</v>
      </c>
      <c r="BP76" s="138">
        <f t="shared" si="57"/>
        <v>-0.80999999999999872</v>
      </c>
      <c r="BQ76" s="138">
        <f t="shared" si="58"/>
        <v>-0.80999999999999872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910</v>
      </c>
      <c r="E77" s="16">
        <f>'[3]28'!E79</f>
        <v>0</v>
      </c>
      <c r="F77" s="16">
        <f>'[3]28'!F79</f>
        <v>0</v>
      </c>
      <c r="G77" s="16">
        <f>'[3]28'!G79</f>
        <v>0</v>
      </c>
      <c r="H77" s="17">
        <f t="shared" si="59"/>
        <v>1230</v>
      </c>
      <c r="I77" s="15">
        <f>'[3]28'!J79</f>
        <v>320</v>
      </c>
      <c r="J77" s="16">
        <f>'[3]28'!K79</f>
        <v>0</v>
      </c>
      <c r="K77" s="16">
        <f>'[3]28'!L79</f>
        <v>155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475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155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475</v>
      </c>
      <c r="X77" s="8">
        <f t="shared" si="36"/>
        <v>22.97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22.97</v>
      </c>
      <c r="AE77" s="8">
        <f t="shared" si="43"/>
        <v>22.97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22.97</v>
      </c>
      <c r="AL77" s="8">
        <f t="shared" si="35"/>
        <v>274.05999999999995</v>
      </c>
      <c r="AM77" s="8">
        <f t="shared" si="35"/>
        <v>0</v>
      </c>
      <c r="AN77" s="8">
        <f t="shared" si="35"/>
        <v>155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429.05999999999995</v>
      </c>
      <c r="AT77" s="8">
        <v>22.16</v>
      </c>
      <c r="AU77" s="8">
        <v>22.16</v>
      </c>
      <c r="AW77" s="203">
        <v>22.97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22.97</v>
      </c>
      <c r="BD77" s="203">
        <v>22.97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22.97</v>
      </c>
      <c r="BL77" s="8">
        <f t="shared" si="53"/>
        <v>22.16</v>
      </c>
      <c r="BM77" s="8">
        <f t="shared" si="54"/>
        <v>22.16</v>
      </c>
      <c r="BN77" s="8">
        <f t="shared" si="55"/>
        <v>22.97</v>
      </c>
      <c r="BO77" s="8">
        <f t="shared" si="56"/>
        <v>22.97</v>
      </c>
      <c r="BP77" s="138">
        <f t="shared" si="57"/>
        <v>-0.80999999999999872</v>
      </c>
      <c r="BQ77" s="138">
        <f t="shared" si="58"/>
        <v>-0.80999999999999872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910</v>
      </c>
      <c r="E78" s="16">
        <f>'[3]28'!E80</f>
        <v>0</v>
      </c>
      <c r="F78" s="16">
        <f>'[3]28'!F80</f>
        <v>0</v>
      </c>
      <c r="G78" s="16">
        <f>'[3]28'!G80</f>
        <v>0</v>
      </c>
      <c r="H78" s="17">
        <f t="shared" si="59"/>
        <v>1230</v>
      </c>
      <c r="I78" s="15">
        <f>'[3]28'!J80</f>
        <v>320</v>
      </c>
      <c r="J78" s="16">
        <f>'[3]28'!K80</f>
        <v>0</v>
      </c>
      <c r="K78" s="16">
        <f>'[3]28'!L80</f>
        <v>155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475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155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475</v>
      </c>
      <c r="X78" s="8">
        <f t="shared" si="36"/>
        <v>22.97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22.97</v>
      </c>
      <c r="AE78" s="8">
        <f t="shared" si="43"/>
        <v>22.97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22.97</v>
      </c>
      <c r="AL78" s="8">
        <f t="shared" si="35"/>
        <v>274.05999999999995</v>
      </c>
      <c r="AM78" s="8">
        <f t="shared" si="35"/>
        <v>0</v>
      </c>
      <c r="AN78" s="8">
        <f t="shared" si="35"/>
        <v>155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429.05999999999995</v>
      </c>
      <c r="AT78" s="8">
        <v>22.16</v>
      </c>
      <c r="AU78" s="8">
        <v>22.16</v>
      </c>
      <c r="AW78" s="203">
        <v>22.97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22.97</v>
      </c>
      <c r="BD78" s="203">
        <v>22.97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22.97</v>
      </c>
      <c r="BL78" s="8">
        <f t="shared" si="53"/>
        <v>22.16</v>
      </c>
      <c r="BM78" s="8">
        <f t="shared" si="54"/>
        <v>22.16</v>
      </c>
      <c r="BN78" s="8">
        <f t="shared" si="55"/>
        <v>22.97</v>
      </c>
      <c r="BO78" s="8">
        <f t="shared" si="56"/>
        <v>22.97</v>
      </c>
      <c r="BP78" s="138">
        <f t="shared" si="57"/>
        <v>-0.80999999999999872</v>
      </c>
      <c r="BQ78" s="138">
        <f t="shared" si="58"/>
        <v>-0.80999999999999872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910</v>
      </c>
      <c r="E79" s="16">
        <f>'[3]28'!E81</f>
        <v>0</v>
      </c>
      <c r="F79" s="16">
        <f>'[3]28'!F81</f>
        <v>0</v>
      </c>
      <c r="G79" s="16">
        <f>'[3]28'!G81</f>
        <v>0</v>
      </c>
      <c r="H79" s="17">
        <f t="shared" si="59"/>
        <v>1230</v>
      </c>
      <c r="I79" s="15">
        <f>'[3]28'!J81</f>
        <v>320</v>
      </c>
      <c r="J79" s="16">
        <f>'[3]28'!K81</f>
        <v>0</v>
      </c>
      <c r="K79" s="16">
        <f>'[3]28'!L81</f>
        <v>183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503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183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503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13.95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13.95</v>
      </c>
      <c r="AL79" s="8">
        <f t="shared" si="35"/>
        <v>274.05</v>
      </c>
      <c r="AM79" s="8">
        <f t="shared" si="35"/>
        <v>0</v>
      </c>
      <c r="AN79" s="8">
        <f t="shared" si="35"/>
        <v>183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457.05</v>
      </c>
      <c r="AT79" s="8">
        <v>30.87</v>
      </c>
      <c r="AU79" s="8">
        <v>13.46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13.95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13.95</v>
      </c>
      <c r="BL79" s="8">
        <f t="shared" si="53"/>
        <v>30.87</v>
      </c>
      <c r="BM79" s="8">
        <f t="shared" si="54"/>
        <v>13.46</v>
      </c>
      <c r="BN79" s="8">
        <f t="shared" si="55"/>
        <v>32</v>
      </c>
      <c r="BO79" s="8">
        <f t="shared" si="56"/>
        <v>13.95</v>
      </c>
      <c r="BP79" s="138">
        <f t="shared" si="57"/>
        <v>-1.129999999999999</v>
      </c>
      <c r="BQ79" s="138">
        <f t="shared" si="58"/>
        <v>-0.48999999999999844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910</v>
      </c>
      <c r="E80" s="16">
        <f>'[3]28'!E82</f>
        <v>0</v>
      </c>
      <c r="F80" s="16">
        <f>'[3]28'!F82</f>
        <v>0</v>
      </c>
      <c r="G80" s="16">
        <f>'[3]28'!G82</f>
        <v>0</v>
      </c>
      <c r="H80" s="17">
        <f t="shared" si="59"/>
        <v>1230</v>
      </c>
      <c r="I80" s="15">
        <f>'[3]28'!J82</f>
        <v>320</v>
      </c>
      <c r="J80" s="16">
        <f>'[3]28'!K82</f>
        <v>0</v>
      </c>
      <c r="K80" s="16">
        <f>'[3]28'!L82</f>
        <v>213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533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213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533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13.95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13.95</v>
      </c>
      <c r="AL80" s="8">
        <f t="shared" si="35"/>
        <v>274.05</v>
      </c>
      <c r="AM80" s="8">
        <f t="shared" si="35"/>
        <v>0</v>
      </c>
      <c r="AN80" s="8">
        <f t="shared" si="35"/>
        <v>213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487.05</v>
      </c>
      <c r="AT80" s="8">
        <v>30.87</v>
      </c>
      <c r="AU80" s="8">
        <v>13.46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13.95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13.95</v>
      </c>
      <c r="BL80" s="8">
        <f t="shared" si="53"/>
        <v>30.87</v>
      </c>
      <c r="BM80" s="8">
        <f t="shared" si="54"/>
        <v>13.46</v>
      </c>
      <c r="BN80" s="8">
        <f t="shared" si="55"/>
        <v>32</v>
      </c>
      <c r="BO80" s="8">
        <f t="shared" si="56"/>
        <v>13.95</v>
      </c>
      <c r="BP80" s="138">
        <f t="shared" si="57"/>
        <v>-1.129999999999999</v>
      </c>
      <c r="BQ80" s="138">
        <f t="shared" si="58"/>
        <v>-0.48999999999999844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910</v>
      </c>
      <c r="E81" s="16">
        <f>'[3]28'!E83</f>
        <v>0</v>
      </c>
      <c r="F81" s="16">
        <f>'[3]28'!F83</f>
        <v>0</v>
      </c>
      <c r="G81" s="16">
        <f>'[3]28'!G83</f>
        <v>0</v>
      </c>
      <c r="H81" s="17">
        <f t="shared" si="59"/>
        <v>1230</v>
      </c>
      <c r="I81" s="15">
        <f>'[3]28'!J83</f>
        <v>320</v>
      </c>
      <c r="J81" s="16">
        <f>'[3]28'!K83</f>
        <v>0</v>
      </c>
      <c r="K81" s="16">
        <f>'[3]28'!L83</f>
        <v>233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553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233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553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233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489</v>
      </c>
      <c r="AT81" s="8">
        <v>30.87</v>
      </c>
      <c r="AU81" s="8">
        <v>1.3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30.87</v>
      </c>
      <c r="BM81" s="8">
        <f t="shared" si="54"/>
        <v>1.3</v>
      </c>
      <c r="BN81" s="8">
        <f t="shared" si="55"/>
        <v>32</v>
      </c>
      <c r="BO81" s="8">
        <f t="shared" si="56"/>
        <v>32</v>
      </c>
      <c r="BP81" s="138">
        <f t="shared" si="57"/>
        <v>-1.129999999999999</v>
      </c>
      <c r="BQ81" s="138">
        <f t="shared" si="58"/>
        <v>-30.7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910</v>
      </c>
      <c r="E82" s="16">
        <f>'[3]28'!E84</f>
        <v>0</v>
      </c>
      <c r="F82" s="16">
        <f>'[3]28'!F84</f>
        <v>0</v>
      </c>
      <c r="G82" s="16">
        <f>'[3]28'!G84</f>
        <v>0</v>
      </c>
      <c r="H82" s="17">
        <f t="shared" si="59"/>
        <v>1230</v>
      </c>
      <c r="I82" s="15">
        <f>'[3]28'!J84</f>
        <v>320</v>
      </c>
      <c r="J82" s="16">
        <f>'[3]28'!K84</f>
        <v>0</v>
      </c>
      <c r="K82" s="16">
        <f>'[3]28'!L84</f>
        <v>280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600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280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600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280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536</v>
      </c>
      <c r="AT82" s="8">
        <v>30.87</v>
      </c>
      <c r="AU82" s="8">
        <v>1.3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30.87</v>
      </c>
      <c r="BM82" s="8">
        <f t="shared" si="54"/>
        <v>1.3</v>
      </c>
      <c r="BN82" s="8">
        <f t="shared" si="55"/>
        <v>32</v>
      </c>
      <c r="BO82" s="8">
        <f t="shared" si="56"/>
        <v>32</v>
      </c>
      <c r="BP82" s="138">
        <f t="shared" si="57"/>
        <v>-1.129999999999999</v>
      </c>
      <c r="BQ82" s="138">
        <f t="shared" si="58"/>
        <v>-30.7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910</v>
      </c>
      <c r="E83" s="16">
        <f>'[3]28'!E85</f>
        <v>0</v>
      </c>
      <c r="F83" s="16">
        <f>'[3]28'!F85</f>
        <v>0</v>
      </c>
      <c r="G83" s="16">
        <f>'[3]28'!G85</f>
        <v>0</v>
      </c>
      <c r="H83" s="17">
        <f t="shared" si="59"/>
        <v>1230</v>
      </c>
      <c r="I83" s="15">
        <f>'[3]28'!J85</f>
        <v>320</v>
      </c>
      <c r="J83" s="16">
        <f>'[3]28'!K85</f>
        <v>0</v>
      </c>
      <c r="K83" s="16">
        <f>'[3]28'!L85</f>
        <v>280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600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280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600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280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536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8">
        <f t="shared" si="57"/>
        <v>-1.129999999999999</v>
      </c>
      <c r="BQ83" s="138">
        <f t="shared" si="58"/>
        <v>-1.129999999999999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910</v>
      </c>
      <c r="E84" s="16">
        <f>'[3]28'!E86</f>
        <v>0</v>
      </c>
      <c r="F84" s="16">
        <f>'[3]28'!F86</f>
        <v>0</v>
      </c>
      <c r="G84" s="16">
        <f>'[3]28'!G86</f>
        <v>0</v>
      </c>
      <c r="H84" s="17">
        <f t="shared" si="59"/>
        <v>1230</v>
      </c>
      <c r="I84" s="15">
        <f>'[3]28'!J86</f>
        <v>320</v>
      </c>
      <c r="J84" s="16">
        <f>'[3]28'!K86</f>
        <v>0</v>
      </c>
      <c r="K84" s="16">
        <f>'[3]28'!L86</f>
        <v>280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600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280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600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280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536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8">
        <f t="shared" si="57"/>
        <v>-1.129999999999999</v>
      </c>
      <c r="BQ84" s="138">
        <f t="shared" si="58"/>
        <v>-1.129999999999999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910</v>
      </c>
      <c r="E85" s="16">
        <f>'[3]28'!E87</f>
        <v>0</v>
      </c>
      <c r="F85" s="16">
        <f>'[3]28'!F87</f>
        <v>0</v>
      </c>
      <c r="G85" s="16">
        <f>'[3]28'!G87</f>
        <v>0</v>
      </c>
      <c r="H85" s="17">
        <f t="shared" si="59"/>
        <v>1230</v>
      </c>
      <c r="I85" s="15">
        <f>'[3]28'!J87</f>
        <v>320</v>
      </c>
      <c r="J85" s="16">
        <f>'[3]28'!K87</f>
        <v>0</v>
      </c>
      <c r="K85" s="16">
        <f>'[3]28'!L87</f>
        <v>280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600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280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600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280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536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910</v>
      </c>
      <c r="E86" s="16">
        <f>'[3]28'!E88</f>
        <v>0</v>
      </c>
      <c r="F86" s="16">
        <f>'[3]28'!F88</f>
        <v>0</v>
      </c>
      <c r="G86" s="16">
        <f>'[3]28'!G88</f>
        <v>0</v>
      </c>
      <c r="H86" s="17">
        <f t="shared" si="59"/>
        <v>1230</v>
      </c>
      <c r="I86" s="15">
        <f>'[3]28'!J88</f>
        <v>320</v>
      </c>
      <c r="J86" s="16">
        <f>'[3]28'!K88</f>
        <v>0</v>
      </c>
      <c r="K86" s="16">
        <f>'[3]28'!L88</f>
        <v>280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600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280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600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280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536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910</v>
      </c>
      <c r="E87" s="16">
        <f>'[3]28'!E89</f>
        <v>0</v>
      </c>
      <c r="F87" s="16">
        <f>'[3]28'!F89</f>
        <v>0</v>
      </c>
      <c r="G87" s="16">
        <f>'[3]28'!G89</f>
        <v>0</v>
      </c>
      <c r="H87" s="17">
        <f t="shared" si="59"/>
        <v>1230</v>
      </c>
      <c r="I87" s="15">
        <f>'[3]28'!J89</f>
        <v>320</v>
      </c>
      <c r="J87" s="16">
        <f>'[3]28'!K89</f>
        <v>0</v>
      </c>
      <c r="K87" s="16">
        <f>'[3]28'!L89</f>
        <v>155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475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155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475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155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411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910</v>
      </c>
      <c r="E88" s="16">
        <f>'[3]28'!E90</f>
        <v>0</v>
      </c>
      <c r="F88" s="16">
        <f>'[3]28'!F90</f>
        <v>0</v>
      </c>
      <c r="G88" s="16">
        <f>'[3]28'!G90</f>
        <v>0</v>
      </c>
      <c r="H88" s="17">
        <f t="shared" si="59"/>
        <v>1230</v>
      </c>
      <c r="I88" s="15">
        <f>'[3]28'!J90</f>
        <v>320</v>
      </c>
      <c r="J88" s="16">
        <f>'[3]28'!K90</f>
        <v>0</v>
      </c>
      <c r="K88" s="16">
        <f>'[3]28'!L90</f>
        <v>183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503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183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503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183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439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910</v>
      </c>
      <c r="E89" s="16">
        <f>'[3]28'!E91</f>
        <v>0</v>
      </c>
      <c r="F89" s="16">
        <f>'[3]28'!F91</f>
        <v>0</v>
      </c>
      <c r="G89" s="16">
        <f>'[3]28'!G91</f>
        <v>0</v>
      </c>
      <c r="H89" s="17">
        <f t="shared" si="59"/>
        <v>1230</v>
      </c>
      <c r="I89" s="15">
        <f>'[3]28'!J91</f>
        <v>320</v>
      </c>
      <c r="J89" s="16">
        <f>'[3]28'!K91</f>
        <v>0</v>
      </c>
      <c r="K89" s="16">
        <f>'[3]28'!L91</f>
        <v>213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533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213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533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213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469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910</v>
      </c>
      <c r="E90" s="16">
        <f>'[3]28'!E92</f>
        <v>0</v>
      </c>
      <c r="F90" s="16">
        <f>'[3]28'!F92</f>
        <v>0</v>
      </c>
      <c r="G90" s="16">
        <f>'[3]28'!G92</f>
        <v>0</v>
      </c>
      <c r="H90" s="17">
        <f t="shared" si="59"/>
        <v>1230</v>
      </c>
      <c r="I90" s="15">
        <f>'[3]28'!J92</f>
        <v>320</v>
      </c>
      <c r="J90" s="16">
        <f>'[3]28'!K92</f>
        <v>0</v>
      </c>
      <c r="K90" s="16">
        <f>'[3]28'!L92</f>
        <v>263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583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263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583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263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519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910</v>
      </c>
      <c r="E91" s="16">
        <f>'[3]28'!E93</f>
        <v>0</v>
      </c>
      <c r="F91" s="16">
        <f>'[3]28'!F93</f>
        <v>0</v>
      </c>
      <c r="G91" s="16">
        <f>'[3]28'!G93</f>
        <v>0</v>
      </c>
      <c r="H91" s="17">
        <f t="shared" si="59"/>
        <v>1230</v>
      </c>
      <c r="I91" s="15">
        <f>'[3]28'!J93</f>
        <v>320</v>
      </c>
      <c r="J91" s="16">
        <f>'[3]28'!K93</f>
        <v>0</v>
      </c>
      <c r="K91" s="16">
        <f>'[3]28'!L93</f>
        <v>263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583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263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583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263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519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910</v>
      </c>
      <c r="E92" s="16">
        <f>'[3]28'!E94</f>
        <v>0</v>
      </c>
      <c r="F92" s="16">
        <f>'[3]28'!F94</f>
        <v>0</v>
      </c>
      <c r="G92" s="16">
        <f>'[3]28'!G94</f>
        <v>0</v>
      </c>
      <c r="H92" s="17">
        <f t="shared" si="59"/>
        <v>1230</v>
      </c>
      <c r="I92" s="15">
        <f>'[3]28'!J94</f>
        <v>320</v>
      </c>
      <c r="J92" s="16">
        <f>'[3]28'!K94</f>
        <v>0</v>
      </c>
      <c r="K92" s="16">
        <f>'[3]28'!L94</f>
        <v>280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280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280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536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910</v>
      </c>
      <c r="E93" s="16">
        <f>'[3]28'!E95</f>
        <v>0</v>
      </c>
      <c r="F93" s="16">
        <f>'[3]28'!F95</f>
        <v>0</v>
      </c>
      <c r="G93" s="16">
        <f>'[3]28'!G95</f>
        <v>0</v>
      </c>
      <c r="H93" s="17">
        <f t="shared" si="59"/>
        <v>1230</v>
      </c>
      <c r="I93" s="15">
        <f>'[3]28'!J95</f>
        <v>320</v>
      </c>
      <c r="J93" s="16">
        <f>'[3]28'!K95</f>
        <v>0</v>
      </c>
      <c r="K93" s="16">
        <f>'[3]28'!L95</f>
        <v>280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280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536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910</v>
      </c>
      <c r="E94" s="16">
        <f>'[3]28'!E96</f>
        <v>0</v>
      </c>
      <c r="F94" s="16">
        <f>'[3]28'!F96</f>
        <v>0</v>
      </c>
      <c r="G94" s="16">
        <f>'[3]28'!G96</f>
        <v>0</v>
      </c>
      <c r="H94" s="17">
        <f t="shared" si="59"/>
        <v>1230</v>
      </c>
      <c r="I94" s="15">
        <f>'[3]28'!J96</f>
        <v>320</v>
      </c>
      <c r="J94" s="16">
        <f>'[3]28'!K96</f>
        <v>0</v>
      </c>
      <c r="K94" s="16">
        <f>'[3]28'!L96</f>
        <v>280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280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536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910</v>
      </c>
      <c r="E95" s="16">
        <f>'[3]28'!E97</f>
        <v>0</v>
      </c>
      <c r="F95" s="16">
        <f>'[3]28'!F97</f>
        <v>0</v>
      </c>
      <c r="G95" s="16">
        <f>'[3]28'!G97</f>
        <v>0</v>
      </c>
      <c r="H95" s="17">
        <f t="shared" si="59"/>
        <v>1230</v>
      </c>
      <c r="I95" s="15">
        <f>'[3]28'!J97</f>
        <v>320</v>
      </c>
      <c r="J95" s="16">
        <f>'[3]28'!K97</f>
        <v>0</v>
      </c>
      <c r="K95" s="16">
        <f>'[3]28'!L97</f>
        <v>280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280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536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910</v>
      </c>
      <c r="E96" s="16">
        <f>'[3]28'!E98</f>
        <v>0</v>
      </c>
      <c r="F96" s="16">
        <f>'[3]28'!F98</f>
        <v>0</v>
      </c>
      <c r="G96" s="16">
        <f>'[3]28'!G98</f>
        <v>0</v>
      </c>
      <c r="H96" s="17">
        <f t="shared" si="59"/>
        <v>1230</v>
      </c>
      <c r="I96" s="15">
        <f>'[3]28'!J98</f>
        <v>320</v>
      </c>
      <c r="J96" s="16">
        <f>'[3]28'!K98</f>
        <v>0</v>
      </c>
      <c r="K96" s="16">
        <f>'[3]28'!L98</f>
        <v>280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280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536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910</v>
      </c>
      <c r="E97" s="16">
        <f>'[3]28'!E99</f>
        <v>0</v>
      </c>
      <c r="F97" s="16">
        <f>'[3]28'!F99</f>
        <v>0</v>
      </c>
      <c r="G97" s="16">
        <f>'[3]28'!G99</f>
        <v>0</v>
      </c>
      <c r="H97" s="17">
        <f t="shared" si="59"/>
        <v>1230</v>
      </c>
      <c r="I97" s="15">
        <f>'[3]28'!J99</f>
        <v>320</v>
      </c>
      <c r="J97" s="16">
        <f>'[3]28'!K99</f>
        <v>0</v>
      </c>
      <c r="K97" s="16">
        <f>'[3]28'!L99</f>
        <v>280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280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600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280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536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910</v>
      </c>
      <c r="E98" s="16">
        <f>'[3]28'!E100</f>
        <v>0</v>
      </c>
      <c r="F98" s="16">
        <f>'[3]28'!F100</f>
        <v>0</v>
      </c>
      <c r="G98" s="16">
        <f>'[3]28'!G100</f>
        <v>0</v>
      </c>
      <c r="H98" s="17">
        <f t="shared" si="59"/>
        <v>1230</v>
      </c>
      <c r="I98" s="15">
        <f>'[3]28'!J100</f>
        <v>320</v>
      </c>
      <c r="J98" s="16">
        <f>'[3]28'!K100</f>
        <v>0</v>
      </c>
      <c r="K98" s="16">
        <f>'[3]28'!L100</f>
        <v>280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280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280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536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4.4615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12.141500000000001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4.4615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12.141500000000001</v>
      </c>
      <c r="X99" s="15">
        <f t="shared" si="62"/>
        <v>0.55135500000000037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0.55135500000000037</v>
      </c>
      <c r="AE99" s="15">
        <f t="shared" si="62"/>
        <v>0.677705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0.677705</v>
      </c>
      <c r="AL99" s="15">
        <f t="shared" si="62"/>
        <v>6.450940000000001</v>
      </c>
      <c r="AM99" s="15">
        <f t="shared" si="62"/>
        <v>0</v>
      </c>
      <c r="AN99" s="15">
        <f t="shared" si="62"/>
        <v>4.4615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10.912440000000007</v>
      </c>
      <c r="AS99" s="15">
        <f t="shared" si="62"/>
        <v>0</v>
      </c>
      <c r="AT99" s="15">
        <f t="shared" si="62"/>
        <v>0.54061999999999999</v>
      </c>
      <c r="AU99" s="15">
        <f t="shared" si="62"/>
        <v>0.63900000000000023</v>
      </c>
      <c r="AV99" s="15">
        <f t="shared" si="62"/>
        <v>0</v>
      </c>
      <c r="AW99" s="15">
        <f t="shared" si="62"/>
        <v>0.55135500000000037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0.55135500000000037</v>
      </c>
      <c r="BD99" s="15">
        <f t="shared" si="62"/>
        <v>0.677705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0.677705</v>
      </c>
      <c r="BK99" s="15"/>
      <c r="BL99" s="15">
        <f t="shared" si="63"/>
        <v>0.54061999999999999</v>
      </c>
      <c r="BM99" s="15">
        <f t="shared" si="63"/>
        <v>0.63900000000000023</v>
      </c>
      <c r="BN99" s="15">
        <f t="shared" si="63"/>
        <v>0.55135500000000037</v>
      </c>
      <c r="BO99" s="15">
        <f t="shared" si="63"/>
        <v>0.677705</v>
      </c>
      <c r="BP99" s="15">
        <f t="shared" si="63"/>
        <v>-1.073499999999996E-2</v>
      </c>
      <c r="BQ99" s="15">
        <f t="shared" si="63"/>
        <v>-3.8704999999999976E-2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45501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45501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45501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40.75</v>
      </c>
      <c r="J3">
        <f>BYPL_EOD!AE3+BYPL_EOD!AF3</f>
        <v>24</v>
      </c>
      <c r="K3">
        <f>MES_EOD!AE3+MES_EOD!AF3</f>
        <v>9</v>
      </c>
      <c r="L3">
        <f>NDMC_EOD!AE3+NDMC_EOD!AF3</f>
        <v>43.25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40.75</v>
      </c>
      <c r="Q3">
        <v>24</v>
      </c>
      <c r="R3">
        <v>9</v>
      </c>
      <c r="S3">
        <v>43.25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40.75</v>
      </c>
      <c r="J4">
        <f>BYPL_EOD!AE4+BYPL_EOD!AF4</f>
        <v>24</v>
      </c>
      <c r="K4">
        <f>MES_EOD!AE4+MES_EOD!AF4</f>
        <v>9</v>
      </c>
      <c r="L4">
        <f>NDMC_EOD!AE4+NDMC_EOD!AF4</f>
        <v>43.25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40.75</v>
      </c>
      <c r="Q4">
        <v>24</v>
      </c>
      <c r="R4">
        <v>9</v>
      </c>
      <c r="S4">
        <v>43.25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40.75</v>
      </c>
      <c r="J5">
        <f>BYPL_EOD!AE5+BYPL_EOD!AF5</f>
        <v>24</v>
      </c>
      <c r="K5">
        <f>MES_EOD!AE5+MES_EOD!AF5</f>
        <v>9</v>
      </c>
      <c r="L5">
        <f>NDMC_EOD!AE5+NDMC_EOD!AF5</f>
        <v>43.25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40.75</v>
      </c>
      <c r="Q5">
        <v>24</v>
      </c>
      <c r="R5">
        <v>9</v>
      </c>
      <c r="S5">
        <v>43.25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146</v>
      </c>
      <c r="E6">
        <f>PPCL!N6</f>
        <v>0</v>
      </c>
      <c r="F6">
        <f t="shared" si="4"/>
        <v>290</v>
      </c>
      <c r="G6">
        <f t="shared" si="5"/>
        <v>146</v>
      </c>
      <c r="H6" s="112"/>
      <c r="I6">
        <f>BRPL_EOD!AE6+BRPL_EOD!AF6</f>
        <v>40.75</v>
      </c>
      <c r="J6">
        <f>BYPL_EOD!AE6+BYPL_EOD!AF6</f>
        <v>24</v>
      </c>
      <c r="K6">
        <f>MES_EOD!AE6+MES_EOD!AF6</f>
        <v>9</v>
      </c>
      <c r="L6">
        <f>NDMC_EOD!AE6+NDMC_EOD!AF6</f>
        <v>43.25</v>
      </c>
      <c r="M6">
        <f>TPDDL_EOD!AE6+TPDDL_EOD!AF6</f>
        <v>29</v>
      </c>
      <c r="N6">
        <f t="shared" si="0"/>
        <v>146</v>
      </c>
      <c r="O6" s="112">
        <f t="shared" si="1"/>
        <v>0</v>
      </c>
      <c r="P6">
        <v>40.75</v>
      </c>
      <c r="Q6">
        <v>24</v>
      </c>
      <c r="R6">
        <v>9</v>
      </c>
      <c r="S6">
        <v>43.25</v>
      </c>
      <c r="T6">
        <v>29</v>
      </c>
      <c r="U6" s="114">
        <f t="shared" si="2"/>
        <v>146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290</v>
      </c>
      <c r="G7">
        <f t="shared" si="5"/>
        <v>146</v>
      </c>
      <c r="H7" s="112"/>
      <c r="I7">
        <f>BRPL_EOD!AE7+BRPL_EOD!AF7</f>
        <v>40.75</v>
      </c>
      <c r="J7">
        <f>BYPL_EOD!AE7+BYPL_EOD!AF7</f>
        <v>24</v>
      </c>
      <c r="K7">
        <f>MES_EOD!AE7+MES_EOD!AF7</f>
        <v>9</v>
      </c>
      <c r="L7">
        <f>NDMC_EOD!AE7+NDMC_EOD!AF7</f>
        <v>43.25</v>
      </c>
      <c r="M7">
        <f>TPDDL_EOD!AE7+TPDDL_EOD!AF7</f>
        <v>29</v>
      </c>
      <c r="N7">
        <f t="shared" si="0"/>
        <v>146</v>
      </c>
      <c r="O7" s="112">
        <f t="shared" si="1"/>
        <v>0</v>
      </c>
      <c r="P7">
        <v>40.75</v>
      </c>
      <c r="Q7">
        <v>24</v>
      </c>
      <c r="R7">
        <v>9</v>
      </c>
      <c r="S7">
        <v>43.25</v>
      </c>
      <c r="T7">
        <v>29</v>
      </c>
      <c r="U7" s="114">
        <f t="shared" si="2"/>
        <v>146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290</v>
      </c>
      <c r="G8">
        <f t="shared" si="5"/>
        <v>146</v>
      </c>
      <c r="H8" s="112"/>
      <c r="I8">
        <f>BRPL_EOD!AE8+BRPL_EOD!AF8</f>
        <v>40.75</v>
      </c>
      <c r="J8">
        <f>BYPL_EOD!AE8+BYPL_EOD!AF8</f>
        <v>24</v>
      </c>
      <c r="K8">
        <f>MES_EOD!AE8+MES_EOD!AF8</f>
        <v>9</v>
      </c>
      <c r="L8">
        <f>NDMC_EOD!AE8+NDMC_EOD!AF8</f>
        <v>43.25</v>
      </c>
      <c r="M8">
        <f>TPDDL_EOD!AE8+TPDDL_EOD!AF8</f>
        <v>29</v>
      </c>
      <c r="N8">
        <f t="shared" si="0"/>
        <v>146</v>
      </c>
      <c r="O8" s="112">
        <f t="shared" si="1"/>
        <v>0</v>
      </c>
      <c r="P8">
        <v>40.75</v>
      </c>
      <c r="Q8">
        <v>24</v>
      </c>
      <c r="R8">
        <v>9</v>
      </c>
      <c r="S8">
        <v>43.25</v>
      </c>
      <c r="T8">
        <v>29</v>
      </c>
      <c r="U8" s="114">
        <f t="shared" si="2"/>
        <v>146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290</v>
      </c>
      <c r="G9">
        <f t="shared" si="5"/>
        <v>146</v>
      </c>
      <c r="H9" s="112"/>
      <c r="I9">
        <f>BRPL_EOD!AE9+BRPL_EOD!AF9</f>
        <v>40.75</v>
      </c>
      <c r="J9">
        <f>BYPL_EOD!AE9+BYPL_EOD!AF9</f>
        <v>24</v>
      </c>
      <c r="K9">
        <f>MES_EOD!AE9+MES_EOD!AF9</f>
        <v>9</v>
      </c>
      <c r="L9">
        <f>NDMC_EOD!AE9+NDMC_EOD!AF9</f>
        <v>43.25</v>
      </c>
      <c r="M9">
        <f>TPDDL_EOD!AE9+TPDDL_EOD!AF9</f>
        <v>29</v>
      </c>
      <c r="N9">
        <f t="shared" si="0"/>
        <v>146</v>
      </c>
      <c r="O9" s="112">
        <f t="shared" si="1"/>
        <v>0</v>
      </c>
      <c r="P9">
        <v>40.75</v>
      </c>
      <c r="Q9">
        <v>24</v>
      </c>
      <c r="R9">
        <v>9</v>
      </c>
      <c r="S9">
        <v>43.25</v>
      </c>
      <c r="T9">
        <v>29</v>
      </c>
      <c r="U9" s="114">
        <f t="shared" si="2"/>
        <v>146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290</v>
      </c>
      <c r="G10">
        <f t="shared" si="5"/>
        <v>146</v>
      </c>
      <c r="H10" s="112"/>
      <c r="I10">
        <f>BRPL_EOD!AE10+BRPL_EOD!AF10</f>
        <v>40.75</v>
      </c>
      <c r="J10">
        <f>BYPL_EOD!AE10+BYPL_EOD!AF10</f>
        <v>24</v>
      </c>
      <c r="K10">
        <f>MES_EOD!AE10+MES_EOD!AF10</f>
        <v>9</v>
      </c>
      <c r="L10">
        <f>NDMC_EOD!AE10+NDMC_EOD!AF10</f>
        <v>43.25</v>
      </c>
      <c r="M10">
        <f>TPDDL_EOD!AE10+TPDDL_EOD!AF10</f>
        <v>29</v>
      </c>
      <c r="N10">
        <f t="shared" si="0"/>
        <v>146</v>
      </c>
      <c r="O10" s="112">
        <f t="shared" si="1"/>
        <v>0</v>
      </c>
      <c r="P10">
        <v>40.75</v>
      </c>
      <c r="Q10">
        <v>24</v>
      </c>
      <c r="R10">
        <v>9</v>
      </c>
      <c r="S10">
        <v>43.25</v>
      </c>
      <c r="T10">
        <v>29</v>
      </c>
      <c r="U10" s="114">
        <f t="shared" si="2"/>
        <v>146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147</v>
      </c>
      <c r="E11">
        <f>PPCL!N11</f>
        <v>0</v>
      </c>
      <c r="F11">
        <f t="shared" si="4"/>
        <v>290</v>
      </c>
      <c r="G11">
        <f t="shared" si="5"/>
        <v>147</v>
      </c>
      <c r="H11" s="112"/>
      <c r="I11">
        <f>BRPL_EOD!AE11+BRPL_EOD!AF11</f>
        <v>41.23</v>
      </c>
      <c r="J11">
        <f>BYPL_EOD!AE11+BYPL_EOD!AF11</f>
        <v>24</v>
      </c>
      <c r="K11">
        <f>MES_EOD!AE11+MES_EOD!AF11</f>
        <v>9</v>
      </c>
      <c r="L11">
        <f>NDMC_EOD!AE11+NDMC_EOD!AF11</f>
        <v>43.77</v>
      </c>
      <c r="M11">
        <f>TPDDL_EOD!AE11+TPDDL_EOD!AF11</f>
        <v>29</v>
      </c>
      <c r="N11">
        <f t="shared" si="0"/>
        <v>147</v>
      </c>
      <c r="O11" s="112">
        <f t="shared" si="1"/>
        <v>0</v>
      </c>
      <c r="P11">
        <v>41.23</v>
      </c>
      <c r="Q11">
        <v>24</v>
      </c>
      <c r="R11">
        <v>9</v>
      </c>
      <c r="S11">
        <v>43.77</v>
      </c>
      <c r="T11">
        <v>29</v>
      </c>
      <c r="U11" s="114">
        <f t="shared" si="2"/>
        <v>147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147</v>
      </c>
      <c r="E12">
        <f>PPCL!N12</f>
        <v>0</v>
      </c>
      <c r="F12">
        <f t="shared" si="4"/>
        <v>290</v>
      </c>
      <c r="G12">
        <f t="shared" si="5"/>
        <v>147</v>
      </c>
      <c r="H12" s="112"/>
      <c r="I12">
        <f>BRPL_EOD!AE12+BRPL_EOD!AF12</f>
        <v>41.23</v>
      </c>
      <c r="J12">
        <f>BYPL_EOD!AE12+BYPL_EOD!AF12</f>
        <v>24</v>
      </c>
      <c r="K12">
        <f>MES_EOD!AE12+MES_EOD!AF12</f>
        <v>9</v>
      </c>
      <c r="L12">
        <f>NDMC_EOD!AE12+NDMC_EOD!AF12</f>
        <v>43.77</v>
      </c>
      <c r="M12">
        <f>TPDDL_EOD!AE12+TPDDL_EOD!AF12</f>
        <v>29</v>
      </c>
      <c r="N12">
        <f t="shared" si="0"/>
        <v>147</v>
      </c>
      <c r="O12" s="112">
        <f t="shared" si="1"/>
        <v>0</v>
      </c>
      <c r="P12">
        <v>41.23</v>
      </c>
      <c r="Q12">
        <v>24</v>
      </c>
      <c r="R12">
        <v>9</v>
      </c>
      <c r="S12">
        <v>43.77</v>
      </c>
      <c r="T12">
        <v>29</v>
      </c>
      <c r="U12" s="114">
        <f t="shared" si="2"/>
        <v>147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147</v>
      </c>
      <c r="E13">
        <f>PPCL!N13</f>
        <v>0</v>
      </c>
      <c r="F13">
        <f t="shared" si="4"/>
        <v>290</v>
      </c>
      <c r="G13">
        <f t="shared" si="5"/>
        <v>147</v>
      </c>
      <c r="H13" s="112"/>
      <c r="I13">
        <f>BRPL_EOD!AE13+BRPL_EOD!AF13</f>
        <v>41.23</v>
      </c>
      <c r="J13">
        <f>BYPL_EOD!AE13+BYPL_EOD!AF13</f>
        <v>24</v>
      </c>
      <c r="K13">
        <f>MES_EOD!AE13+MES_EOD!AF13</f>
        <v>9</v>
      </c>
      <c r="L13">
        <f>NDMC_EOD!AE13+NDMC_EOD!AF13</f>
        <v>43.77</v>
      </c>
      <c r="M13">
        <f>TPDDL_EOD!AE13+TPDDL_EOD!AF13</f>
        <v>29</v>
      </c>
      <c r="N13">
        <f t="shared" si="0"/>
        <v>147</v>
      </c>
      <c r="O13" s="112">
        <f t="shared" si="1"/>
        <v>0</v>
      </c>
      <c r="P13">
        <v>41.23</v>
      </c>
      <c r="Q13">
        <v>24</v>
      </c>
      <c r="R13">
        <v>9</v>
      </c>
      <c r="S13">
        <v>43.77</v>
      </c>
      <c r="T13">
        <v>29</v>
      </c>
      <c r="U13" s="114">
        <f t="shared" si="2"/>
        <v>147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147</v>
      </c>
      <c r="E14">
        <f>PPCL!N14</f>
        <v>0</v>
      </c>
      <c r="F14">
        <f t="shared" si="4"/>
        <v>290</v>
      </c>
      <c r="G14">
        <f t="shared" si="5"/>
        <v>147</v>
      </c>
      <c r="H14" s="112"/>
      <c r="I14">
        <f>BRPL_EOD!AE14+BRPL_EOD!AF14</f>
        <v>41.23</v>
      </c>
      <c r="J14">
        <f>BYPL_EOD!AE14+BYPL_EOD!AF14</f>
        <v>24</v>
      </c>
      <c r="K14">
        <f>MES_EOD!AE14+MES_EOD!AF14</f>
        <v>9</v>
      </c>
      <c r="L14">
        <f>NDMC_EOD!AE14+NDMC_EOD!AF14</f>
        <v>43.77</v>
      </c>
      <c r="M14">
        <f>TPDDL_EOD!AE14+TPDDL_EOD!AF14</f>
        <v>29</v>
      </c>
      <c r="N14">
        <f t="shared" si="0"/>
        <v>147</v>
      </c>
      <c r="O14" s="112">
        <f t="shared" si="1"/>
        <v>0</v>
      </c>
      <c r="P14">
        <v>41.23</v>
      </c>
      <c r="Q14">
        <v>24</v>
      </c>
      <c r="R14">
        <v>9</v>
      </c>
      <c r="S14">
        <v>43.77</v>
      </c>
      <c r="T14">
        <v>29</v>
      </c>
      <c r="U14" s="114">
        <f t="shared" si="2"/>
        <v>147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147</v>
      </c>
      <c r="E15">
        <f>PPCL!N15</f>
        <v>0</v>
      </c>
      <c r="F15">
        <f t="shared" si="4"/>
        <v>290</v>
      </c>
      <c r="G15">
        <f t="shared" si="5"/>
        <v>147</v>
      </c>
      <c r="H15" s="112"/>
      <c r="I15">
        <f>BRPL_EOD!AE15+BRPL_EOD!AF15</f>
        <v>41.23</v>
      </c>
      <c r="J15">
        <f>BYPL_EOD!AE15+BYPL_EOD!AF15</f>
        <v>24</v>
      </c>
      <c r="K15">
        <f>MES_EOD!AE15+MES_EOD!AF15</f>
        <v>9</v>
      </c>
      <c r="L15">
        <f>NDMC_EOD!AE15+NDMC_EOD!AF15</f>
        <v>43.77</v>
      </c>
      <c r="M15">
        <f>TPDDL_EOD!AE15+TPDDL_EOD!AF15</f>
        <v>29</v>
      </c>
      <c r="N15">
        <f t="shared" si="0"/>
        <v>147</v>
      </c>
      <c r="O15" s="112">
        <f t="shared" si="1"/>
        <v>0</v>
      </c>
      <c r="P15">
        <v>41.23</v>
      </c>
      <c r="Q15">
        <v>24</v>
      </c>
      <c r="R15">
        <v>9</v>
      </c>
      <c r="S15">
        <v>43.77</v>
      </c>
      <c r="T15">
        <v>29</v>
      </c>
      <c r="U15" s="114">
        <f t="shared" si="2"/>
        <v>147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147</v>
      </c>
      <c r="E16">
        <f>PPCL!N16</f>
        <v>0</v>
      </c>
      <c r="F16">
        <f t="shared" si="4"/>
        <v>290</v>
      </c>
      <c r="G16">
        <f t="shared" si="5"/>
        <v>147</v>
      </c>
      <c r="H16" s="112"/>
      <c r="I16">
        <f>BRPL_EOD!AE16+BRPL_EOD!AF16</f>
        <v>41.23</v>
      </c>
      <c r="J16">
        <f>BYPL_EOD!AE16+BYPL_EOD!AF16</f>
        <v>24</v>
      </c>
      <c r="K16">
        <f>MES_EOD!AE16+MES_EOD!AF16</f>
        <v>9</v>
      </c>
      <c r="L16">
        <f>NDMC_EOD!AE16+NDMC_EOD!AF16</f>
        <v>43.77</v>
      </c>
      <c r="M16">
        <f>TPDDL_EOD!AE16+TPDDL_EOD!AF16</f>
        <v>29</v>
      </c>
      <c r="N16">
        <f t="shared" si="0"/>
        <v>147</v>
      </c>
      <c r="O16" s="112">
        <f t="shared" si="1"/>
        <v>0</v>
      </c>
      <c r="P16">
        <v>41.23</v>
      </c>
      <c r="Q16">
        <v>24</v>
      </c>
      <c r="R16">
        <v>9</v>
      </c>
      <c r="S16">
        <v>43.77</v>
      </c>
      <c r="T16">
        <v>29</v>
      </c>
      <c r="U16" s="114">
        <f t="shared" si="2"/>
        <v>147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147</v>
      </c>
      <c r="E17">
        <f>PPCL!N17</f>
        <v>0</v>
      </c>
      <c r="F17">
        <f t="shared" si="4"/>
        <v>290</v>
      </c>
      <c r="G17">
        <f t="shared" si="5"/>
        <v>147</v>
      </c>
      <c r="H17" s="112"/>
      <c r="I17">
        <f>BRPL_EOD!AE17+BRPL_EOD!AF17</f>
        <v>41.23</v>
      </c>
      <c r="J17">
        <f>BYPL_EOD!AE17+BYPL_EOD!AF17</f>
        <v>24</v>
      </c>
      <c r="K17">
        <f>MES_EOD!AE17+MES_EOD!AF17</f>
        <v>9</v>
      </c>
      <c r="L17">
        <f>NDMC_EOD!AE17+NDMC_EOD!AF17</f>
        <v>43.77</v>
      </c>
      <c r="M17">
        <f>TPDDL_EOD!AE17+TPDDL_EOD!AF17</f>
        <v>29</v>
      </c>
      <c r="N17">
        <f t="shared" si="0"/>
        <v>147</v>
      </c>
      <c r="O17" s="112">
        <f t="shared" si="1"/>
        <v>0</v>
      </c>
      <c r="P17">
        <v>41.23</v>
      </c>
      <c r="Q17">
        <v>24</v>
      </c>
      <c r="R17">
        <v>9</v>
      </c>
      <c r="S17">
        <v>43.77</v>
      </c>
      <c r="T17">
        <v>29</v>
      </c>
      <c r="U17" s="114">
        <f t="shared" si="2"/>
        <v>147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147</v>
      </c>
      <c r="E18">
        <f>PPCL!N18</f>
        <v>0</v>
      </c>
      <c r="F18">
        <f t="shared" si="4"/>
        <v>290</v>
      </c>
      <c r="G18">
        <f t="shared" si="5"/>
        <v>147</v>
      </c>
      <c r="H18" s="112"/>
      <c r="I18">
        <f>BRPL_EOD!AE18+BRPL_EOD!AF18</f>
        <v>41.23</v>
      </c>
      <c r="J18">
        <f>BYPL_EOD!AE18+BYPL_EOD!AF18</f>
        <v>24</v>
      </c>
      <c r="K18">
        <f>MES_EOD!AE18+MES_EOD!AF18</f>
        <v>9</v>
      </c>
      <c r="L18">
        <f>NDMC_EOD!AE18+NDMC_EOD!AF18</f>
        <v>43.77</v>
      </c>
      <c r="M18">
        <f>TPDDL_EOD!AE18+TPDDL_EOD!AF18</f>
        <v>29</v>
      </c>
      <c r="N18">
        <f t="shared" si="0"/>
        <v>147</v>
      </c>
      <c r="O18" s="112">
        <f t="shared" si="1"/>
        <v>0</v>
      </c>
      <c r="P18">
        <v>41.23</v>
      </c>
      <c r="Q18">
        <v>24</v>
      </c>
      <c r="R18">
        <v>9</v>
      </c>
      <c r="S18">
        <v>43.77</v>
      </c>
      <c r="T18">
        <v>29</v>
      </c>
      <c r="U18" s="114">
        <f t="shared" si="2"/>
        <v>147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290</v>
      </c>
      <c r="G19">
        <f t="shared" si="5"/>
        <v>145</v>
      </c>
      <c r="H19" s="112"/>
      <c r="I19">
        <f>BRPL_EOD!AE19+BRPL_EOD!AF19</f>
        <v>40.26</v>
      </c>
      <c r="J19">
        <f>BYPL_EOD!AE19+BYPL_EOD!AF19</f>
        <v>24</v>
      </c>
      <c r="K19">
        <f>MES_EOD!AE19+MES_EOD!AF19</f>
        <v>9</v>
      </c>
      <c r="L19">
        <f>NDMC_EOD!AE19+NDMC_EOD!AF19</f>
        <v>42.74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40.26</v>
      </c>
      <c r="Q19">
        <v>24</v>
      </c>
      <c r="R19">
        <v>9</v>
      </c>
      <c r="S19">
        <v>42.74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40.26</v>
      </c>
      <c r="J20">
        <f>BYPL_EOD!AE20+BYPL_EOD!AF20</f>
        <v>24</v>
      </c>
      <c r="K20">
        <f>MES_EOD!AE20+MES_EOD!AF20</f>
        <v>9</v>
      </c>
      <c r="L20">
        <f>NDMC_EOD!AE20+NDMC_EOD!AF20</f>
        <v>42.74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40.26</v>
      </c>
      <c r="Q20">
        <v>24</v>
      </c>
      <c r="R20">
        <v>9</v>
      </c>
      <c r="S20">
        <v>42.74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40.26</v>
      </c>
      <c r="J21">
        <f>BYPL_EOD!AE21+BYPL_EOD!AF21</f>
        <v>24</v>
      </c>
      <c r="K21">
        <f>MES_EOD!AE21+MES_EOD!AF21</f>
        <v>9</v>
      </c>
      <c r="L21">
        <f>NDMC_EOD!AE21+NDMC_EOD!AF21</f>
        <v>42.74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40.26</v>
      </c>
      <c r="Q21">
        <v>24</v>
      </c>
      <c r="R21">
        <v>9</v>
      </c>
      <c r="S21">
        <v>42.74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40.26</v>
      </c>
      <c r="J22">
        <f>BYPL_EOD!AE22+BYPL_EOD!AF22</f>
        <v>24</v>
      </c>
      <c r="K22">
        <f>MES_EOD!AE22+MES_EOD!AF22</f>
        <v>9</v>
      </c>
      <c r="L22">
        <f>NDMC_EOD!AE22+NDMC_EOD!AF22</f>
        <v>42.74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40.26</v>
      </c>
      <c r="Q22">
        <v>24</v>
      </c>
      <c r="R22">
        <v>9</v>
      </c>
      <c r="S22">
        <v>42.74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147</v>
      </c>
      <c r="E23">
        <f>PPCL!N23</f>
        <v>0</v>
      </c>
      <c r="F23">
        <f t="shared" si="4"/>
        <v>290</v>
      </c>
      <c r="G23">
        <f t="shared" si="5"/>
        <v>147</v>
      </c>
      <c r="H23" s="112"/>
      <c r="I23">
        <f>BRPL_EOD!AE23+BRPL_EOD!AF23</f>
        <v>41.23</v>
      </c>
      <c r="J23">
        <f>BYPL_EOD!AE23+BYPL_EOD!AF23</f>
        <v>24</v>
      </c>
      <c r="K23">
        <f>MES_EOD!AE23+MES_EOD!AF23</f>
        <v>9</v>
      </c>
      <c r="L23">
        <f>NDMC_EOD!AE23+NDMC_EOD!AF23</f>
        <v>43.77</v>
      </c>
      <c r="M23">
        <f>TPDDL_EOD!AE23+TPDDL_EOD!AF23</f>
        <v>29</v>
      </c>
      <c r="N23">
        <f t="shared" si="0"/>
        <v>147</v>
      </c>
      <c r="O23" s="112">
        <f t="shared" si="1"/>
        <v>0</v>
      </c>
      <c r="P23">
        <v>41.23</v>
      </c>
      <c r="Q23">
        <v>24</v>
      </c>
      <c r="R23">
        <v>9</v>
      </c>
      <c r="S23">
        <v>43.77</v>
      </c>
      <c r="T23">
        <v>29</v>
      </c>
      <c r="U23" s="114">
        <f t="shared" si="2"/>
        <v>147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147</v>
      </c>
      <c r="E24">
        <f>PPCL!N24</f>
        <v>0</v>
      </c>
      <c r="F24">
        <f t="shared" si="4"/>
        <v>290</v>
      </c>
      <c r="G24">
        <f t="shared" si="5"/>
        <v>147</v>
      </c>
      <c r="H24" s="112"/>
      <c r="I24">
        <f>BRPL_EOD!AE24+BRPL_EOD!AF24</f>
        <v>41.23</v>
      </c>
      <c r="J24">
        <f>BYPL_EOD!AE24+BYPL_EOD!AF24</f>
        <v>24</v>
      </c>
      <c r="K24">
        <f>MES_EOD!AE24+MES_EOD!AF24</f>
        <v>9</v>
      </c>
      <c r="L24">
        <f>NDMC_EOD!AE24+NDMC_EOD!AF24</f>
        <v>43.77</v>
      </c>
      <c r="M24">
        <f>TPDDL_EOD!AE24+TPDDL_EOD!AF24</f>
        <v>29</v>
      </c>
      <c r="N24">
        <f t="shared" si="0"/>
        <v>147</v>
      </c>
      <c r="O24" s="112">
        <f t="shared" si="1"/>
        <v>0</v>
      </c>
      <c r="P24">
        <v>41.23</v>
      </c>
      <c r="Q24">
        <v>24</v>
      </c>
      <c r="R24">
        <v>9</v>
      </c>
      <c r="S24">
        <v>43.77</v>
      </c>
      <c r="T24">
        <v>29</v>
      </c>
      <c r="U24" s="114">
        <f t="shared" si="2"/>
        <v>147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147</v>
      </c>
      <c r="E25">
        <f>PPCL!N25</f>
        <v>0</v>
      </c>
      <c r="F25">
        <f t="shared" si="4"/>
        <v>290</v>
      </c>
      <c r="G25">
        <f t="shared" si="5"/>
        <v>147</v>
      </c>
      <c r="H25" s="112"/>
      <c r="I25">
        <f>BRPL_EOD!AE25+BRPL_EOD!AF25</f>
        <v>41.23</v>
      </c>
      <c r="J25">
        <f>BYPL_EOD!AE25+BYPL_EOD!AF25</f>
        <v>24</v>
      </c>
      <c r="K25">
        <f>MES_EOD!AE25+MES_EOD!AF25</f>
        <v>9</v>
      </c>
      <c r="L25">
        <f>NDMC_EOD!AE25+NDMC_EOD!AF25</f>
        <v>43.77</v>
      </c>
      <c r="M25">
        <f>TPDDL_EOD!AE25+TPDDL_EOD!AF25</f>
        <v>29</v>
      </c>
      <c r="N25">
        <f t="shared" si="0"/>
        <v>147</v>
      </c>
      <c r="O25" s="112">
        <f t="shared" si="1"/>
        <v>0</v>
      </c>
      <c r="P25">
        <v>41.23</v>
      </c>
      <c r="Q25">
        <v>24</v>
      </c>
      <c r="R25">
        <v>9</v>
      </c>
      <c r="S25">
        <v>43.77</v>
      </c>
      <c r="T25">
        <v>29</v>
      </c>
      <c r="U25" s="114">
        <f t="shared" si="2"/>
        <v>147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147</v>
      </c>
      <c r="E26">
        <f>PPCL!N26</f>
        <v>0</v>
      </c>
      <c r="F26">
        <f t="shared" si="4"/>
        <v>290</v>
      </c>
      <c r="G26">
        <f t="shared" si="5"/>
        <v>147</v>
      </c>
      <c r="H26" s="112"/>
      <c r="I26">
        <f>BRPL_EOD!AE26+BRPL_EOD!AF26</f>
        <v>41.23</v>
      </c>
      <c r="J26">
        <f>BYPL_EOD!AE26+BYPL_EOD!AF26</f>
        <v>24</v>
      </c>
      <c r="K26">
        <f>MES_EOD!AE26+MES_EOD!AF26</f>
        <v>9</v>
      </c>
      <c r="L26">
        <f>NDMC_EOD!AE26+NDMC_EOD!AF26</f>
        <v>43.77</v>
      </c>
      <c r="M26">
        <f>TPDDL_EOD!AE26+TPDDL_EOD!AF26</f>
        <v>29</v>
      </c>
      <c r="N26">
        <f t="shared" si="0"/>
        <v>147</v>
      </c>
      <c r="O26" s="112">
        <f t="shared" si="1"/>
        <v>0</v>
      </c>
      <c r="P26">
        <v>41.23</v>
      </c>
      <c r="Q26">
        <v>24</v>
      </c>
      <c r="R26">
        <v>9</v>
      </c>
      <c r="S26">
        <v>43.77</v>
      </c>
      <c r="T26">
        <v>29</v>
      </c>
      <c r="U26" s="114">
        <f t="shared" si="2"/>
        <v>147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147</v>
      </c>
      <c r="E27">
        <f>PPCL!N27</f>
        <v>0</v>
      </c>
      <c r="F27">
        <f t="shared" si="4"/>
        <v>290</v>
      </c>
      <c r="G27">
        <f t="shared" si="5"/>
        <v>147</v>
      </c>
      <c r="H27" s="112"/>
      <c r="I27">
        <f>BRPL_EOD!AE27+BRPL_EOD!AF27</f>
        <v>41.23</v>
      </c>
      <c r="J27">
        <f>BYPL_EOD!AE27+BYPL_EOD!AF27</f>
        <v>24</v>
      </c>
      <c r="K27">
        <f>MES_EOD!AE27+MES_EOD!AF27</f>
        <v>9</v>
      </c>
      <c r="L27">
        <f>NDMC_EOD!AE27+NDMC_EOD!AF27</f>
        <v>43.77</v>
      </c>
      <c r="M27">
        <f>TPDDL_EOD!AE27+TPDDL_EOD!AF27</f>
        <v>29</v>
      </c>
      <c r="N27">
        <f t="shared" si="0"/>
        <v>147</v>
      </c>
      <c r="O27" s="112">
        <f t="shared" si="1"/>
        <v>0</v>
      </c>
      <c r="P27">
        <v>41.23</v>
      </c>
      <c r="Q27">
        <v>24</v>
      </c>
      <c r="R27">
        <v>9</v>
      </c>
      <c r="S27">
        <v>43.77</v>
      </c>
      <c r="T27">
        <v>29</v>
      </c>
      <c r="U27" s="114">
        <f t="shared" si="2"/>
        <v>147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147</v>
      </c>
      <c r="E28">
        <f>PPCL!N28</f>
        <v>0</v>
      </c>
      <c r="F28">
        <f t="shared" si="4"/>
        <v>290</v>
      </c>
      <c r="G28">
        <f t="shared" si="5"/>
        <v>147</v>
      </c>
      <c r="H28" s="112"/>
      <c r="I28">
        <f>BRPL_EOD!AE28+BRPL_EOD!AF28</f>
        <v>41.23</v>
      </c>
      <c r="J28">
        <f>BYPL_EOD!AE28+BYPL_EOD!AF28</f>
        <v>24</v>
      </c>
      <c r="K28">
        <f>MES_EOD!AE28+MES_EOD!AF28</f>
        <v>9</v>
      </c>
      <c r="L28">
        <f>NDMC_EOD!AE28+NDMC_EOD!AF28</f>
        <v>43.77</v>
      </c>
      <c r="M28">
        <f>TPDDL_EOD!AE28+TPDDL_EOD!AF28</f>
        <v>29</v>
      </c>
      <c r="N28">
        <f t="shared" si="0"/>
        <v>147</v>
      </c>
      <c r="O28" s="112">
        <f t="shared" si="1"/>
        <v>0</v>
      </c>
      <c r="P28">
        <v>41.23</v>
      </c>
      <c r="Q28">
        <v>24</v>
      </c>
      <c r="R28">
        <v>9</v>
      </c>
      <c r="S28">
        <v>43.77</v>
      </c>
      <c r="T28">
        <v>29</v>
      </c>
      <c r="U28" s="114">
        <f t="shared" si="2"/>
        <v>147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147</v>
      </c>
      <c r="E29">
        <f>PPCL!N29</f>
        <v>0</v>
      </c>
      <c r="F29">
        <f t="shared" si="4"/>
        <v>290</v>
      </c>
      <c r="G29">
        <f t="shared" si="5"/>
        <v>147</v>
      </c>
      <c r="H29" s="112"/>
      <c r="I29">
        <f>BRPL_EOD!AE29+BRPL_EOD!AF29</f>
        <v>41.23</v>
      </c>
      <c r="J29">
        <f>BYPL_EOD!AE29+BYPL_EOD!AF29</f>
        <v>24</v>
      </c>
      <c r="K29">
        <f>MES_EOD!AE29+MES_EOD!AF29</f>
        <v>9</v>
      </c>
      <c r="L29">
        <f>NDMC_EOD!AE29+NDMC_EOD!AF29</f>
        <v>43.77</v>
      </c>
      <c r="M29">
        <f>TPDDL_EOD!AE29+TPDDL_EOD!AF29</f>
        <v>29</v>
      </c>
      <c r="N29">
        <f t="shared" si="0"/>
        <v>147</v>
      </c>
      <c r="O29" s="112">
        <f t="shared" si="1"/>
        <v>0</v>
      </c>
      <c r="P29">
        <v>41.23</v>
      </c>
      <c r="Q29">
        <v>24</v>
      </c>
      <c r="R29">
        <v>9</v>
      </c>
      <c r="S29">
        <v>43.77</v>
      </c>
      <c r="T29">
        <v>29</v>
      </c>
      <c r="U29" s="114">
        <f t="shared" si="2"/>
        <v>147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147</v>
      </c>
      <c r="E30">
        <f>PPCL!N30</f>
        <v>0</v>
      </c>
      <c r="F30">
        <f t="shared" si="4"/>
        <v>290</v>
      </c>
      <c r="G30">
        <f t="shared" si="5"/>
        <v>147</v>
      </c>
      <c r="H30" s="112"/>
      <c r="I30">
        <f>BRPL_EOD!AE30+BRPL_EOD!AF30</f>
        <v>41.23</v>
      </c>
      <c r="J30">
        <f>BYPL_EOD!AE30+BYPL_EOD!AF30</f>
        <v>24</v>
      </c>
      <c r="K30">
        <f>MES_EOD!AE30+MES_EOD!AF30</f>
        <v>9</v>
      </c>
      <c r="L30">
        <f>NDMC_EOD!AE30+NDMC_EOD!AF30</f>
        <v>43.77</v>
      </c>
      <c r="M30">
        <f>TPDDL_EOD!AE30+TPDDL_EOD!AF30</f>
        <v>29</v>
      </c>
      <c r="N30">
        <f t="shared" si="0"/>
        <v>147</v>
      </c>
      <c r="O30" s="112">
        <f t="shared" si="1"/>
        <v>0</v>
      </c>
      <c r="P30">
        <v>41.23</v>
      </c>
      <c r="Q30">
        <v>24</v>
      </c>
      <c r="R30">
        <v>9</v>
      </c>
      <c r="S30">
        <v>43.77</v>
      </c>
      <c r="T30">
        <v>29</v>
      </c>
      <c r="U30" s="114">
        <f t="shared" si="2"/>
        <v>147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147</v>
      </c>
      <c r="E31">
        <f>PPCL!N31</f>
        <v>0</v>
      </c>
      <c r="F31">
        <f t="shared" si="4"/>
        <v>290</v>
      </c>
      <c r="G31">
        <f t="shared" si="5"/>
        <v>147</v>
      </c>
      <c r="H31" s="112"/>
      <c r="I31">
        <f>BRPL_EOD!AE31+BRPL_EOD!AF31</f>
        <v>41.23</v>
      </c>
      <c r="J31">
        <f>BYPL_EOD!AE31+BYPL_EOD!AF31</f>
        <v>24</v>
      </c>
      <c r="K31">
        <f>MES_EOD!AE31+MES_EOD!AF31</f>
        <v>9</v>
      </c>
      <c r="L31">
        <f>NDMC_EOD!AE31+NDMC_EOD!AF31</f>
        <v>43.77</v>
      </c>
      <c r="M31">
        <f>TPDDL_EOD!AE31+TPDDL_EOD!AF31</f>
        <v>29</v>
      </c>
      <c r="N31">
        <f t="shared" si="0"/>
        <v>147</v>
      </c>
      <c r="O31" s="112">
        <f t="shared" si="1"/>
        <v>0</v>
      </c>
      <c r="P31">
        <v>41.23</v>
      </c>
      <c r="Q31">
        <v>24</v>
      </c>
      <c r="R31">
        <v>9</v>
      </c>
      <c r="S31">
        <v>43.77</v>
      </c>
      <c r="T31">
        <v>29</v>
      </c>
      <c r="U31" s="114">
        <f t="shared" si="2"/>
        <v>147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147</v>
      </c>
      <c r="E32">
        <f>PPCL!N32</f>
        <v>0</v>
      </c>
      <c r="F32">
        <f t="shared" si="4"/>
        <v>290</v>
      </c>
      <c r="G32">
        <f t="shared" si="5"/>
        <v>147</v>
      </c>
      <c r="H32" s="112"/>
      <c r="I32">
        <f>BRPL_EOD!AE32+BRPL_EOD!AF32</f>
        <v>41.23</v>
      </c>
      <c r="J32">
        <f>BYPL_EOD!AE32+BYPL_EOD!AF32</f>
        <v>24</v>
      </c>
      <c r="K32">
        <f>MES_EOD!AE32+MES_EOD!AF32</f>
        <v>9</v>
      </c>
      <c r="L32">
        <f>NDMC_EOD!AE32+NDMC_EOD!AF32</f>
        <v>43.77</v>
      </c>
      <c r="M32">
        <f>TPDDL_EOD!AE32+TPDDL_EOD!AF32</f>
        <v>29</v>
      </c>
      <c r="N32">
        <f t="shared" si="0"/>
        <v>147</v>
      </c>
      <c r="O32" s="112">
        <f t="shared" si="1"/>
        <v>0</v>
      </c>
      <c r="P32">
        <v>41.23</v>
      </c>
      <c r="Q32">
        <v>24</v>
      </c>
      <c r="R32">
        <v>9</v>
      </c>
      <c r="S32">
        <v>43.77</v>
      </c>
      <c r="T32">
        <v>29</v>
      </c>
      <c r="U32" s="114">
        <f t="shared" si="2"/>
        <v>147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147</v>
      </c>
      <c r="E33">
        <f>PPCL!N33</f>
        <v>0</v>
      </c>
      <c r="F33">
        <f t="shared" si="4"/>
        <v>290</v>
      </c>
      <c r="G33">
        <f t="shared" si="5"/>
        <v>147</v>
      </c>
      <c r="H33" s="112"/>
      <c r="I33">
        <f>BRPL_EOD!AE33+BRPL_EOD!AF33</f>
        <v>41.23</v>
      </c>
      <c r="J33">
        <f>BYPL_EOD!AE33+BYPL_EOD!AF33</f>
        <v>24</v>
      </c>
      <c r="K33">
        <f>MES_EOD!AE33+MES_EOD!AF33</f>
        <v>9</v>
      </c>
      <c r="L33">
        <f>NDMC_EOD!AE33+NDMC_EOD!AF33</f>
        <v>43.77</v>
      </c>
      <c r="M33">
        <f>TPDDL_EOD!AE33+TPDDL_EOD!AF33</f>
        <v>29</v>
      </c>
      <c r="N33">
        <f t="shared" si="0"/>
        <v>147</v>
      </c>
      <c r="O33" s="112">
        <f t="shared" si="1"/>
        <v>0</v>
      </c>
      <c r="P33">
        <v>41.23</v>
      </c>
      <c r="Q33">
        <v>24</v>
      </c>
      <c r="R33">
        <v>9</v>
      </c>
      <c r="S33">
        <v>43.77</v>
      </c>
      <c r="T33">
        <v>29</v>
      </c>
      <c r="U33" s="114">
        <f t="shared" si="2"/>
        <v>147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147</v>
      </c>
      <c r="E34">
        <f>PPCL!N34</f>
        <v>0</v>
      </c>
      <c r="F34">
        <f t="shared" si="4"/>
        <v>290</v>
      </c>
      <c r="G34">
        <f t="shared" si="5"/>
        <v>147</v>
      </c>
      <c r="H34" s="112"/>
      <c r="I34">
        <f>BRPL_EOD!AE34+BRPL_EOD!AF34</f>
        <v>41.23</v>
      </c>
      <c r="J34">
        <f>BYPL_EOD!AE34+BYPL_EOD!AF34</f>
        <v>24</v>
      </c>
      <c r="K34">
        <f>MES_EOD!AE34+MES_EOD!AF34</f>
        <v>9</v>
      </c>
      <c r="L34">
        <f>NDMC_EOD!AE34+NDMC_EOD!AF34</f>
        <v>43.77</v>
      </c>
      <c r="M34">
        <f>TPDDL_EOD!AE34+TPDDL_EOD!AF34</f>
        <v>29</v>
      </c>
      <c r="N34">
        <f t="shared" si="0"/>
        <v>147</v>
      </c>
      <c r="O34" s="112">
        <f t="shared" si="1"/>
        <v>0</v>
      </c>
      <c r="P34">
        <v>41.23</v>
      </c>
      <c r="Q34">
        <v>24</v>
      </c>
      <c r="R34">
        <v>9</v>
      </c>
      <c r="S34">
        <v>43.77</v>
      </c>
      <c r="T34">
        <v>29</v>
      </c>
      <c r="U34" s="114">
        <f t="shared" si="2"/>
        <v>147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147</v>
      </c>
      <c r="E35">
        <f>PPCL!N35</f>
        <v>0</v>
      </c>
      <c r="F35">
        <f t="shared" si="4"/>
        <v>290</v>
      </c>
      <c r="G35">
        <f t="shared" si="5"/>
        <v>147</v>
      </c>
      <c r="H35" s="112"/>
      <c r="I35">
        <f>BRPL_EOD!AE35+BRPL_EOD!AF35</f>
        <v>41.23</v>
      </c>
      <c r="J35">
        <f>BYPL_EOD!AE35+BYPL_EOD!AF35</f>
        <v>24</v>
      </c>
      <c r="K35">
        <f>MES_EOD!AE35+MES_EOD!AF35</f>
        <v>9</v>
      </c>
      <c r="L35">
        <f>NDMC_EOD!AE35+NDMC_EOD!AF35</f>
        <v>43.77</v>
      </c>
      <c r="M35">
        <f>TPDDL_EOD!AE35+TPDDL_EOD!AF35</f>
        <v>29</v>
      </c>
      <c r="N35">
        <f t="shared" si="0"/>
        <v>147</v>
      </c>
      <c r="O35" s="112">
        <f t="shared" si="1"/>
        <v>0</v>
      </c>
      <c r="P35">
        <v>41.23</v>
      </c>
      <c r="Q35">
        <v>24</v>
      </c>
      <c r="R35">
        <v>9</v>
      </c>
      <c r="S35">
        <v>43.77</v>
      </c>
      <c r="T35">
        <v>29</v>
      </c>
      <c r="U35" s="114">
        <f t="shared" si="2"/>
        <v>147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147</v>
      </c>
      <c r="E36">
        <f>PPCL!N36</f>
        <v>0</v>
      </c>
      <c r="F36">
        <f t="shared" si="4"/>
        <v>290</v>
      </c>
      <c r="G36">
        <f t="shared" si="5"/>
        <v>147</v>
      </c>
      <c r="H36" s="112"/>
      <c r="I36">
        <f>BRPL_EOD!AE36+BRPL_EOD!AF36</f>
        <v>41.23</v>
      </c>
      <c r="J36">
        <f>BYPL_EOD!AE36+BYPL_EOD!AF36</f>
        <v>24</v>
      </c>
      <c r="K36">
        <f>MES_EOD!AE36+MES_EOD!AF36</f>
        <v>9</v>
      </c>
      <c r="L36">
        <f>NDMC_EOD!AE36+NDMC_EOD!AF36</f>
        <v>43.77</v>
      </c>
      <c r="M36">
        <f>TPDDL_EOD!AE36+TPDDL_EOD!AF36</f>
        <v>29</v>
      </c>
      <c r="N36">
        <f t="shared" si="0"/>
        <v>147</v>
      </c>
      <c r="O36" s="112">
        <f t="shared" si="1"/>
        <v>0</v>
      </c>
      <c r="P36">
        <v>41.23</v>
      </c>
      <c r="Q36">
        <v>24</v>
      </c>
      <c r="R36">
        <v>9</v>
      </c>
      <c r="S36">
        <v>43.77</v>
      </c>
      <c r="T36">
        <v>29</v>
      </c>
      <c r="U36" s="114">
        <f t="shared" si="2"/>
        <v>147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147</v>
      </c>
      <c r="E37">
        <f>PPCL!N37</f>
        <v>0</v>
      </c>
      <c r="F37">
        <f t="shared" si="4"/>
        <v>290</v>
      </c>
      <c r="G37">
        <f t="shared" si="5"/>
        <v>147</v>
      </c>
      <c r="H37" s="112"/>
      <c r="I37">
        <f>BRPL_EOD!AE37+BRPL_EOD!AF37</f>
        <v>41.23</v>
      </c>
      <c r="J37">
        <f>BYPL_EOD!AE37+BYPL_EOD!AF37</f>
        <v>24</v>
      </c>
      <c r="K37">
        <f>MES_EOD!AE37+MES_EOD!AF37</f>
        <v>9</v>
      </c>
      <c r="L37">
        <f>NDMC_EOD!AE37+NDMC_EOD!AF37</f>
        <v>43.77</v>
      </c>
      <c r="M37">
        <f>TPDDL_EOD!AE37+TPDDL_EOD!AF37</f>
        <v>29</v>
      </c>
      <c r="N37">
        <f t="shared" si="0"/>
        <v>147</v>
      </c>
      <c r="O37" s="112">
        <f t="shared" si="1"/>
        <v>0</v>
      </c>
      <c r="P37">
        <v>41.23</v>
      </c>
      <c r="Q37">
        <v>24</v>
      </c>
      <c r="R37">
        <v>9</v>
      </c>
      <c r="S37">
        <v>43.77</v>
      </c>
      <c r="T37">
        <v>29</v>
      </c>
      <c r="U37" s="114">
        <f t="shared" si="2"/>
        <v>147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147</v>
      </c>
      <c r="E38">
        <f>PPCL!N38</f>
        <v>0</v>
      </c>
      <c r="F38">
        <f t="shared" si="4"/>
        <v>290</v>
      </c>
      <c r="G38">
        <f t="shared" si="5"/>
        <v>147</v>
      </c>
      <c r="H38" s="112"/>
      <c r="I38">
        <f>BRPL_EOD!AE38+BRPL_EOD!AF38</f>
        <v>41.23</v>
      </c>
      <c r="J38">
        <f>BYPL_EOD!AE38+BYPL_EOD!AF38</f>
        <v>24</v>
      </c>
      <c r="K38">
        <f>MES_EOD!AE38+MES_EOD!AF38</f>
        <v>9</v>
      </c>
      <c r="L38">
        <f>NDMC_EOD!AE38+NDMC_EOD!AF38</f>
        <v>43.77</v>
      </c>
      <c r="M38">
        <f>TPDDL_EOD!AE38+TPDDL_EOD!AF38</f>
        <v>29</v>
      </c>
      <c r="N38">
        <f t="shared" si="0"/>
        <v>147</v>
      </c>
      <c r="O38" s="112">
        <f t="shared" si="1"/>
        <v>0</v>
      </c>
      <c r="P38">
        <v>41.23</v>
      </c>
      <c r="Q38">
        <v>24</v>
      </c>
      <c r="R38">
        <v>9</v>
      </c>
      <c r="S38">
        <v>43.77</v>
      </c>
      <c r="T38">
        <v>29</v>
      </c>
      <c r="U38" s="114">
        <f t="shared" si="2"/>
        <v>147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147</v>
      </c>
      <c r="E39">
        <f>PPCL!N39</f>
        <v>0</v>
      </c>
      <c r="F39">
        <f t="shared" si="4"/>
        <v>290</v>
      </c>
      <c r="G39">
        <f t="shared" si="5"/>
        <v>147</v>
      </c>
      <c r="H39" s="112"/>
      <c r="I39">
        <f>BRPL_EOD!AE39+BRPL_EOD!AF39</f>
        <v>41.23</v>
      </c>
      <c r="J39">
        <f>BYPL_EOD!AE39+BYPL_EOD!AF39</f>
        <v>24</v>
      </c>
      <c r="K39">
        <f>MES_EOD!AE39+MES_EOD!AF39</f>
        <v>9</v>
      </c>
      <c r="L39">
        <f>NDMC_EOD!AE39+NDMC_EOD!AF39</f>
        <v>43.77</v>
      </c>
      <c r="M39">
        <f>TPDDL_EOD!AE39+TPDDL_EOD!AF39</f>
        <v>29</v>
      </c>
      <c r="N39">
        <f t="shared" si="0"/>
        <v>147</v>
      </c>
      <c r="O39" s="112">
        <f t="shared" si="1"/>
        <v>0</v>
      </c>
      <c r="P39">
        <v>41.23</v>
      </c>
      <c r="Q39">
        <v>24</v>
      </c>
      <c r="R39">
        <v>9</v>
      </c>
      <c r="S39">
        <v>43.77</v>
      </c>
      <c r="T39">
        <v>29</v>
      </c>
      <c r="U39" s="114">
        <f t="shared" si="2"/>
        <v>147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147</v>
      </c>
      <c r="E40">
        <f>PPCL!N40</f>
        <v>0</v>
      </c>
      <c r="F40">
        <f t="shared" si="4"/>
        <v>290</v>
      </c>
      <c r="G40">
        <f t="shared" si="5"/>
        <v>147</v>
      </c>
      <c r="H40" s="112"/>
      <c r="I40">
        <f>BRPL_EOD!AE40+BRPL_EOD!AF40</f>
        <v>41.23</v>
      </c>
      <c r="J40">
        <f>BYPL_EOD!AE40+BYPL_EOD!AF40</f>
        <v>24</v>
      </c>
      <c r="K40">
        <f>MES_EOD!AE40+MES_EOD!AF40</f>
        <v>9</v>
      </c>
      <c r="L40">
        <f>NDMC_EOD!AE40+NDMC_EOD!AF40</f>
        <v>43.77</v>
      </c>
      <c r="M40">
        <f>TPDDL_EOD!AE40+TPDDL_EOD!AF40</f>
        <v>29</v>
      </c>
      <c r="N40">
        <f t="shared" si="0"/>
        <v>147</v>
      </c>
      <c r="O40" s="112">
        <f t="shared" si="1"/>
        <v>0</v>
      </c>
      <c r="P40">
        <v>41.23</v>
      </c>
      <c r="Q40">
        <v>24</v>
      </c>
      <c r="R40">
        <v>9</v>
      </c>
      <c r="S40">
        <v>43.77</v>
      </c>
      <c r="T40">
        <v>29</v>
      </c>
      <c r="U40" s="114">
        <f t="shared" si="2"/>
        <v>147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147</v>
      </c>
      <c r="E41">
        <f>PPCL!N41</f>
        <v>0</v>
      </c>
      <c r="F41">
        <f t="shared" si="4"/>
        <v>290</v>
      </c>
      <c r="G41">
        <f t="shared" si="5"/>
        <v>147</v>
      </c>
      <c r="H41" s="112"/>
      <c r="I41">
        <f>BRPL_EOD!AE41+BRPL_EOD!AF41</f>
        <v>41.23</v>
      </c>
      <c r="J41">
        <f>BYPL_EOD!AE41+BYPL_EOD!AF41</f>
        <v>24</v>
      </c>
      <c r="K41">
        <f>MES_EOD!AE41+MES_EOD!AF41</f>
        <v>9</v>
      </c>
      <c r="L41">
        <f>NDMC_EOD!AE41+NDMC_EOD!AF41</f>
        <v>43.77</v>
      </c>
      <c r="M41">
        <f>TPDDL_EOD!AE41+TPDDL_EOD!AF41</f>
        <v>29</v>
      </c>
      <c r="N41">
        <f t="shared" si="0"/>
        <v>147</v>
      </c>
      <c r="O41" s="112">
        <f t="shared" si="1"/>
        <v>0</v>
      </c>
      <c r="P41">
        <v>41.23</v>
      </c>
      <c r="Q41">
        <v>24</v>
      </c>
      <c r="R41">
        <v>9</v>
      </c>
      <c r="S41">
        <v>43.77</v>
      </c>
      <c r="T41">
        <v>29</v>
      </c>
      <c r="U41" s="114">
        <f t="shared" si="2"/>
        <v>147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147</v>
      </c>
      <c r="E42">
        <f>PPCL!N42</f>
        <v>0</v>
      </c>
      <c r="F42">
        <f t="shared" si="4"/>
        <v>290</v>
      </c>
      <c r="G42">
        <f t="shared" si="5"/>
        <v>147</v>
      </c>
      <c r="H42" s="112"/>
      <c r="I42">
        <f>BRPL_EOD!AE42+BRPL_EOD!AF42</f>
        <v>41.23</v>
      </c>
      <c r="J42">
        <f>BYPL_EOD!AE42+BYPL_EOD!AF42</f>
        <v>24</v>
      </c>
      <c r="K42">
        <f>MES_EOD!AE42+MES_EOD!AF42</f>
        <v>9</v>
      </c>
      <c r="L42">
        <f>NDMC_EOD!AE42+NDMC_EOD!AF42</f>
        <v>43.77</v>
      </c>
      <c r="M42">
        <f>TPDDL_EOD!AE42+TPDDL_EOD!AF42</f>
        <v>29</v>
      </c>
      <c r="N42">
        <f t="shared" si="0"/>
        <v>147</v>
      </c>
      <c r="O42" s="112">
        <f t="shared" si="1"/>
        <v>0</v>
      </c>
      <c r="P42">
        <v>41.23</v>
      </c>
      <c r="Q42">
        <v>24</v>
      </c>
      <c r="R42">
        <v>9</v>
      </c>
      <c r="S42">
        <v>43.77</v>
      </c>
      <c r="T42">
        <v>29</v>
      </c>
      <c r="U42" s="114">
        <f t="shared" si="2"/>
        <v>147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144</v>
      </c>
      <c r="E43">
        <f>PPCL!N43</f>
        <v>0</v>
      </c>
      <c r="F43">
        <f t="shared" si="4"/>
        <v>290</v>
      </c>
      <c r="G43">
        <f t="shared" si="5"/>
        <v>144</v>
      </c>
      <c r="H43" s="112"/>
      <c r="I43">
        <f>BRPL_EOD!AE43+BRPL_EOD!AF43</f>
        <v>40</v>
      </c>
      <c r="J43">
        <f>BYPL_EOD!AE43+BYPL_EOD!AF43</f>
        <v>24</v>
      </c>
      <c r="K43">
        <f>MES_EOD!AE43+MES_EOD!AF43</f>
        <v>9</v>
      </c>
      <c r="L43">
        <f>NDMC_EOD!AE43+NDMC_EOD!AF43</f>
        <v>42</v>
      </c>
      <c r="M43">
        <f>TPDDL_EOD!AE43+TPDDL_EOD!AF43</f>
        <v>29</v>
      </c>
      <c r="N43">
        <f t="shared" si="0"/>
        <v>144</v>
      </c>
      <c r="O43" s="112">
        <f t="shared" si="1"/>
        <v>0</v>
      </c>
      <c r="P43">
        <v>40</v>
      </c>
      <c r="Q43">
        <v>24</v>
      </c>
      <c r="R43">
        <v>9</v>
      </c>
      <c r="S43">
        <v>42</v>
      </c>
      <c r="T43">
        <v>29</v>
      </c>
      <c r="U43" s="114">
        <f t="shared" si="2"/>
        <v>144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144</v>
      </c>
      <c r="E44">
        <f>PPCL!N44</f>
        <v>0</v>
      </c>
      <c r="F44">
        <f t="shared" si="4"/>
        <v>290</v>
      </c>
      <c r="G44">
        <f t="shared" si="5"/>
        <v>144</v>
      </c>
      <c r="H44" s="112"/>
      <c r="I44">
        <f>BRPL_EOD!AE44+BRPL_EOD!AF44</f>
        <v>40</v>
      </c>
      <c r="J44">
        <f>BYPL_EOD!AE44+BYPL_EOD!AF44</f>
        <v>24</v>
      </c>
      <c r="K44">
        <f>MES_EOD!AE44+MES_EOD!AF44</f>
        <v>9</v>
      </c>
      <c r="L44">
        <f>NDMC_EOD!AE44+NDMC_EOD!AF44</f>
        <v>42</v>
      </c>
      <c r="M44">
        <f>TPDDL_EOD!AE44+TPDDL_EOD!AF44</f>
        <v>29</v>
      </c>
      <c r="N44">
        <f t="shared" si="0"/>
        <v>144</v>
      </c>
      <c r="O44" s="112">
        <f t="shared" si="1"/>
        <v>0</v>
      </c>
      <c r="P44">
        <v>40</v>
      </c>
      <c r="Q44">
        <v>24</v>
      </c>
      <c r="R44">
        <v>9</v>
      </c>
      <c r="S44">
        <v>42</v>
      </c>
      <c r="T44">
        <v>29</v>
      </c>
      <c r="U44" s="114">
        <f t="shared" si="2"/>
        <v>144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144</v>
      </c>
      <c r="E45">
        <f>PPCL!N45</f>
        <v>0</v>
      </c>
      <c r="F45">
        <f t="shared" si="4"/>
        <v>290</v>
      </c>
      <c r="G45">
        <f t="shared" si="5"/>
        <v>144</v>
      </c>
      <c r="H45" s="112"/>
      <c r="I45">
        <f>BRPL_EOD!AE45+BRPL_EOD!AF45</f>
        <v>40</v>
      </c>
      <c r="J45">
        <f>BYPL_EOD!AE45+BYPL_EOD!AF45</f>
        <v>24</v>
      </c>
      <c r="K45">
        <f>MES_EOD!AE45+MES_EOD!AF45</f>
        <v>9</v>
      </c>
      <c r="L45">
        <f>NDMC_EOD!AE45+NDMC_EOD!AF45</f>
        <v>42</v>
      </c>
      <c r="M45">
        <f>TPDDL_EOD!AE45+TPDDL_EOD!AF45</f>
        <v>29</v>
      </c>
      <c r="N45">
        <f t="shared" si="0"/>
        <v>144</v>
      </c>
      <c r="O45" s="112">
        <f t="shared" si="1"/>
        <v>0</v>
      </c>
      <c r="P45">
        <v>40</v>
      </c>
      <c r="Q45">
        <v>24</v>
      </c>
      <c r="R45">
        <v>9</v>
      </c>
      <c r="S45">
        <v>42</v>
      </c>
      <c r="T45">
        <v>29</v>
      </c>
      <c r="U45" s="114">
        <f t="shared" si="2"/>
        <v>144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144</v>
      </c>
      <c r="E46">
        <f>PPCL!N46</f>
        <v>0</v>
      </c>
      <c r="F46">
        <f t="shared" si="4"/>
        <v>290</v>
      </c>
      <c r="G46">
        <f t="shared" si="5"/>
        <v>144</v>
      </c>
      <c r="H46" s="112"/>
      <c r="I46">
        <f>BRPL_EOD!AE46+BRPL_EOD!AF46</f>
        <v>40</v>
      </c>
      <c r="J46">
        <f>BYPL_EOD!AE46+BYPL_EOD!AF46</f>
        <v>24</v>
      </c>
      <c r="K46">
        <f>MES_EOD!AE46+MES_EOD!AF46</f>
        <v>9</v>
      </c>
      <c r="L46">
        <f>NDMC_EOD!AE46+NDMC_EOD!AF46</f>
        <v>42</v>
      </c>
      <c r="M46">
        <f>TPDDL_EOD!AE46+TPDDL_EOD!AF46</f>
        <v>29</v>
      </c>
      <c r="N46">
        <f t="shared" si="0"/>
        <v>144</v>
      </c>
      <c r="O46" s="112">
        <f t="shared" si="1"/>
        <v>0</v>
      </c>
      <c r="P46">
        <v>40</v>
      </c>
      <c r="Q46">
        <v>24</v>
      </c>
      <c r="R46">
        <v>9</v>
      </c>
      <c r="S46">
        <v>42</v>
      </c>
      <c r="T46">
        <v>29</v>
      </c>
      <c r="U46" s="114">
        <f t="shared" si="2"/>
        <v>144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144</v>
      </c>
      <c r="E47">
        <f>PPCL!N47</f>
        <v>0</v>
      </c>
      <c r="F47">
        <f t="shared" si="4"/>
        <v>290</v>
      </c>
      <c r="G47">
        <f t="shared" si="5"/>
        <v>144</v>
      </c>
      <c r="H47" s="112"/>
      <c r="I47">
        <f>BRPL_EOD!AE47+BRPL_EOD!AF47</f>
        <v>40</v>
      </c>
      <c r="J47">
        <f>BYPL_EOD!AE47+BYPL_EOD!AF47</f>
        <v>24</v>
      </c>
      <c r="K47">
        <f>MES_EOD!AE47+MES_EOD!AF47</f>
        <v>9</v>
      </c>
      <c r="L47">
        <f>NDMC_EOD!AE47+NDMC_EOD!AF47</f>
        <v>42</v>
      </c>
      <c r="M47">
        <f>TPDDL_EOD!AE47+TPDDL_EOD!AF47</f>
        <v>29</v>
      </c>
      <c r="N47">
        <f t="shared" si="0"/>
        <v>144</v>
      </c>
      <c r="O47" s="112">
        <f t="shared" si="1"/>
        <v>0</v>
      </c>
      <c r="P47">
        <v>40</v>
      </c>
      <c r="Q47">
        <v>24</v>
      </c>
      <c r="R47">
        <v>9</v>
      </c>
      <c r="S47">
        <v>42</v>
      </c>
      <c r="T47">
        <v>29</v>
      </c>
      <c r="U47" s="114">
        <f t="shared" si="2"/>
        <v>144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144</v>
      </c>
      <c r="E48">
        <f>PPCL!N48</f>
        <v>0</v>
      </c>
      <c r="F48">
        <f t="shared" si="4"/>
        <v>290</v>
      </c>
      <c r="G48">
        <f t="shared" si="5"/>
        <v>144</v>
      </c>
      <c r="H48" s="112"/>
      <c r="I48">
        <f>BRPL_EOD!AE48+BRPL_EOD!AF48</f>
        <v>40</v>
      </c>
      <c r="J48">
        <f>BYPL_EOD!AE48+BYPL_EOD!AF48</f>
        <v>24</v>
      </c>
      <c r="K48">
        <f>MES_EOD!AE48+MES_EOD!AF48</f>
        <v>9</v>
      </c>
      <c r="L48">
        <f>NDMC_EOD!AE48+NDMC_EOD!AF48</f>
        <v>42</v>
      </c>
      <c r="M48">
        <f>TPDDL_EOD!AE48+TPDDL_EOD!AF48</f>
        <v>29</v>
      </c>
      <c r="N48">
        <f t="shared" si="0"/>
        <v>144</v>
      </c>
      <c r="O48" s="112">
        <f t="shared" si="1"/>
        <v>0</v>
      </c>
      <c r="P48">
        <v>40</v>
      </c>
      <c r="Q48">
        <v>24</v>
      </c>
      <c r="R48">
        <v>9</v>
      </c>
      <c r="S48">
        <v>42</v>
      </c>
      <c r="T48">
        <v>29</v>
      </c>
      <c r="U48" s="114">
        <f t="shared" si="2"/>
        <v>144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144</v>
      </c>
      <c r="E49">
        <f>PPCL!N49</f>
        <v>0</v>
      </c>
      <c r="F49">
        <f t="shared" si="4"/>
        <v>290</v>
      </c>
      <c r="G49">
        <f t="shared" si="5"/>
        <v>144</v>
      </c>
      <c r="H49" s="112"/>
      <c r="I49">
        <f>BRPL_EOD!AE49+BRPL_EOD!AF49</f>
        <v>40</v>
      </c>
      <c r="J49">
        <f>BYPL_EOD!AE49+BYPL_EOD!AF49</f>
        <v>24</v>
      </c>
      <c r="K49">
        <f>MES_EOD!AE49+MES_EOD!AF49</f>
        <v>9</v>
      </c>
      <c r="L49">
        <f>NDMC_EOD!AE49+NDMC_EOD!AF49</f>
        <v>42</v>
      </c>
      <c r="M49">
        <f>TPDDL_EOD!AE49+TPDDL_EOD!AF49</f>
        <v>29</v>
      </c>
      <c r="N49">
        <f t="shared" si="0"/>
        <v>144</v>
      </c>
      <c r="O49" s="112">
        <f t="shared" si="1"/>
        <v>0</v>
      </c>
      <c r="P49">
        <v>40</v>
      </c>
      <c r="Q49">
        <v>24</v>
      </c>
      <c r="R49">
        <v>9</v>
      </c>
      <c r="S49">
        <v>42</v>
      </c>
      <c r="T49">
        <v>29</v>
      </c>
      <c r="U49" s="114">
        <f t="shared" si="2"/>
        <v>144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144</v>
      </c>
      <c r="E50">
        <f>PPCL!N50</f>
        <v>0</v>
      </c>
      <c r="F50">
        <f t="shared" si="4"/>
        <v>290</v>
      </c>
      <c r="G50">
        <f t="shared" si="5"/>
        <v>144</v>
      </c>
      <c r="H50" s="112"/>
      <c r="I50">
        <f>BRPL_EOD!AE50+BRPL_EOD!AF50</f>
        <v>40</v>
      </c>
      <c r="J50">
        <f>BYPL_EOD!AE50+BYPL_EOD!AF50</f>
        <v>24</v>
      </c>
      <c r="K50">
        <f>MES_EOD!AE50+MES_EOD!AF50</f>
        <v>9</v>
      </c>
      <c r="L50">
        <f>NDMC_EOD!AE50+NDMC_EOD!AF50</f>
        <v>42</v>
      </c>
      <c r="M50">
        <f>TPDDL_EOD!AE50+TPDDL_EOD!AF50</f>
        <v>29</v>
      </c>
      <c r="N50">
        <f t="shared" si="0"/>
        <v>144</v>
      </c>
      <c r="O50" s="112">
        <f t="shared" si="1"/>
        <v>0</v>
      </c>
      <c r="P50">
        <v>40</v>
      </c>
      <c r="Q50">
        <v>24</v>
      </c>
      <c r="R50">
        <v>9</v>
      </c>
      <c r="S50">
        <v>42</v>
      </c>
      <c r="T50">
        <v>29</v>
      </c>
      <c r="U50" s="114">
        <f t="shared" si="2"/>
        <v>144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142</v>
      </c>
      <c r="E51">
        <f>PPCL!N51</f>
        <v>0</v>
      </c>
      <c r="F51">
        <f t="shared" si="4"/>
        <v>290</v>
      </c>
      <c r="G51">
        <f t="shared" si="5"/>
        <v>142</v>
      </c>
      <c r="H51" s="112"/>
      <c r="I51">
        <f>BRPL_EOD!AE51+BRPL_EOD!AF51</f>
        <v>40</v>
      </c>
      <c r="J51">
        <f>BYPL_EOD!AE51+BYPL_EOD!AF51</f>
        <v>24</v>
      </c>
      <c r="K51">
        <f>MES_EOD!AE51+MES_EOD!AF51</f>
        <v>9</v>
      </c>
      <c r="L51">
        <f>NDMC_EOD!AE51+NDMC_EOD!AF51</f>
        <v>40</v>
      </c>
      <c r="M51">
        <f>TPDDL_EOD!AE51+TPDDL_EOD!AF51</f>
        <v>29</v>
      </c>
      <c r="N51">
        <f t="shared" si="0"/>
        <v>142</v>
      </c>
      <c r="O51" s="112">
        <f t="shared" si="1"/>
        <v>0</v>
      </c>
      <c r="P51">
        <v>40</v>
      </c>
      <c r="Q51">
        <v>24</v>
      </c>
      <c r="R51">
        <v>9</v>
      </c>
      <c r="S51">
        <v>40</v>
      </c>
      <c r="T51">
        <v>29</v>
      </c>
      <c r="U51" s="114">
        <f t="shared" si="2"/>
        <v>142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142</v>
      </c>
      <c r="E52">
        <f>PPCL!N52</f>
        <v>0</v>
      </c>
      <c r="F52">
        <f t="shared" si="4"/>
        <v>290</v>
      </c>
      <c r="G52">
        <f t="shared" si="5"/>
        <v>142</v>
      </c>
      <c r="H52" s="112"/>
      <c r="I52">
        <f>BRPL_EOD!AE52+BRPL_EOD!AF52</f>
        <v>40</v>
      </c>
      <c r="J52">
        <f>BYPL_EOD!AE52+BYPL_EOD!AF52</f>
        <v>24</v>
      </c>
      <c r="K52">
        <f>MES_EOD!AE52+MES_EOD!AF52</f>
        <v>9</v>
      </c>
      <c r="L52">
        <f>NDMC_EOD!AE52+NDMC_EOD!AF52</f>
        <v>40</v>
      </c>
      <c r="M52">
        <f>TPDDL_EOD!AE52+TPDDL_EOD!AF52</f>
        <v>29</v>
      </c>
      <c r="N52">
        <f t="shared" si="0"/>
        <v>142</v>
      </c>
      <c r="O52" s="112">
        <f t="shared" si="1"/>
        <v>0</v>
      </c>
      <c r="P52">
        <v>40</v>
      </c>
      <c r="Q52">
        <v>24</v>
      </c>
      <c r="R52">
        <v>9</v>
      </c>
      <c r="S52">
        <v>40</v>
      </c>
      <c r="T52">
        <v>29</v>
      </c>
      <c r="U52" s="114">
        <f t="shared" si="2"/>
        <v>142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290</v>
      </c>
      <c r="G53">
        <f t="shared" si="5"/>
        <v>145</v>
      </c>
      <c r="H53" s="112"/>
      <c r="I53">
        <f>BRPL_EOD!AE53+BRPL_EOD!AF53</f>
        <v>40.26</v>
      </c>
      <c r="J53">
        <f>BYPL_EOD!AE53+BYPL_EOD!AF53</f>
        <v>24</v>
      </c>
      <c r="K53">
        <f>MES_EOD!AE53+MES_EOD!AF53</f>
        <v>9</v>
      </c>
      <c r="L53">
        <f>NDMC_EOD!AE53+NDMC_EOD!AF53</f>
        <v>42.74</v>
      </c>
      <c r="M53">
        <f>TPDDL_EOD!AE53+TPDDL_EOD!AF53</f>
        <v>29</v>
      </c>
      <c r="N53">
        <f t="shared" si="0"/>
        <v>145</v>
      </c>
      <c r="O53" s="112">
        <f t="shared" si="1"/>
        <v>0</v>
      </c>
      <c r="P53">
        <v>40.26</v>
      </c>
      <c r="Q53">
        <v>24</v>
      </c>
      <c r="R53">
        <v>9</v>
      </c>
      <c r="S53">
        <v>42.74</v>
      </c>
      <c r="T53">
        <v>29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290</v>
      </c>
      <c r="G54">
        <f t="shared" si="5"/>
        <v>145</v>
      </c>
      <c r="H54" s="112"/>
      <c r="I54">
        <f>BRPL_EOD!AE54+BRPL_EOD!AF54</f>
        <v>40.26</v>
      </c>
      <c r="J54">
        <f>BYPL_EOD!AE54+BYPL_EOD!AF54</f>
        <v>24</v>
      </c>
      <c r="K54">
        <f>MES_EOD!AE54+MES_EOD!AF54</f>
        <v>9</v>
      </c>
      <c r="L54">
        <f>NDMC_EOD!AE54+NDMC_EOD!AF54</f>
        <v>42.74</v>
      </c>
      <c r="M54">
        <f>TPDDL_EOD!AE54+TPDDL_EOD!AF54</f>
        <v>29</v>
      </c>
      <c r="N54">
        <f t="shared" si="0"/>
        <v>145</v>
      </c>
      <c r="O54" s="112">
        <f t="shared" si="1"/>
        <v>0</v>
      </c>
      <c r="P54">
        <v>40.26</v>
      </c>
      <c r="Q54">
        <v>24</v>
      </c>
      <c r="R54">
        <v>9</v>
      </c>
      <c r="S54">
        <v>42.74</v>
      </c>
      <c r="T54">
        <v>29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290</v>
      </c>
      <c r="G55">
        <f t="shared" si="5"/>
        <v>145</v>
      </c>
      <c r="H55" s="112"/>
      <c r="I55">
        <f>BRPL_EOD!AE55+BRPL_EOD!AF55</f>
        <v>40.26</v>
      </c>
      <c r="J55">
        <f>BYPL_EOD!AE55+BYPL_EOD!AF55</f>
        <v>24</v>
      </c>
      <c r="K55">
        <f>MES_EOD!AE55+MES_EOD!AF55</f>
        <v>9</v>
      </c>
      <c r="L55">
        <f>NDMC_EOD!AE55+NDMC_EOD!AF55</f>
        <v>42.74</v>
      </c>
      <c r="M55">
        <f>TPDDL_EOD!AE55+TPDDL_EOD!AF55</f>
        <v>29</v>
      </c>
      <c r="N55">
        <f t="shared" si="0"/>
        <v>145</v>
      </c>
      <c r="O55" s="112">
        <f t="shared" si="1"/>
        <v>0</v>
      </c>
      <c r="P55">
        <v>40.26</v>
      </c>
      <c r="Q55">
        <v>24</v>
      </c>
      <c r="R55">
        <v>9</v>
      </c>
      <c r="S55">
        <v>42.74</v>
      </c>
      <c r="T55">
        <v>29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290</v>
      </c>
      <c r="G56">
        <f t="shared" si="5"/>
        <v>145</v>
      </c>
      <c r="H56" s="112"/>
      <c r="I56">
        <f>BRPL_EOD!AE56+BRPL_EOD!AF56</f>
        <v>40.26</v>
      </c>
      <c r="J56">
        <f>BYPL_EOD!AE56+BYPL_EOD!AF56</f>
        <v>24</v>
      </c>
      <c r="K56">
        <f>MES_EOD!AE56+MES_EOD!AF56</f>
        <v>9</v>
      </c>
      <c r="L56">
        <f>NDMC_EOD!AE56+NDMC_EOD!AF56</f>
        <v>42.74</v>
      </c>
      <c r="M56">
        <f>TPDDL_EOD!AE56+TPDDL_EOD!AF56</f>
        <v>29</v>
      </c>
      <c r="N56">
        <f t="shared" si="0"/>
        <v>145</v>
      </c>
      <c r="O56" s="112">
        <f t="shared" si="1"/>
        <v>0</v>
      </c>
      <c r="P56">
        <v>40.26</v>
      </c>
      <c r="Q56">
        <v>24</v>
      </c>
      <c r="R56">
        <v>9</v>
      </c>
      <c r="S56">
        <v>42.74</v>
      </c>
      <c r="T56">
        <v>29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290</v>
      </c>
      <c r="G57">
        <f t="shared" si="5"/>
        <v>145</v>
      </c>
      <c r="H57" s="112"/>
      <c r="I57">
        <f>BRPL_EOD!AE57+BRPL_EOD!AF57</f>
        <v>40.26</v>
      </c>
      <c r="J57">
        <f>BYPL_EOD!AE57+BYPL_EOD!AF57</f>
        <v>24</v>
      </c>
      <c r="K57">
        <f>MES_EOD!AE57+MES_EOD!AF57</f>
        <v>9</v>
      </c>
      <c r="L57">
        <f>NDMC_EOD!AE57+NDMC_EOD!AF57</f>
        <v>42.74</v>
      </c>
      <c r="M57">
        <f>TPDDL_EOD!AE57+TPDDL_EOD!AF57</f>
        <v>29</v>
      </c>
      <c r="N57">
        <f t="shared" si="0"/>
        <v>145</v>
      </c>
      <c r="O57" s="112">
        <f t="shared" si="1"/>
        <v>0</v>
      </c>
      <c r="P57">
        <v>40.26</v>
      </c>
      <c r="Q57">
        <v>24</v>
      </c>
      <c r="R57">
        <v>9</v>
      </c>
      <c r="S57">
        <v>42.74</v>
      </c>
      <c r="T57">
        <v>29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290</v>
      </c>
      <c r="G58">
        <f t="shared" si="5"/>
        <v>145</v>
      </c>
      <c r="H58" s="112"/>
      <c r="I58">
        <f>BRPL_EOD!AE58+BRPL_EOD!AF58</f>
        <v>40.26</v>
      </c>
      <c r="J58">
        <f>BYPL_EOD!AE58+BYPL_EOD!AF58</f>
        <v>24</v>
      </c>
      <c r="K58">
        <f>MES_EOD!AE58+MES_EOD!AF58</f>
        <v>9</v>
      </c>
      <c r="L58">
        <f>NDMC_EOD!AE58+NDMC_EOD!AF58</f>
        <v>42.74</v>
      </c>
      <c r="M58">
        <f>TPDDL_EOD!AE58+TPDDL_EOD!AF58</f>
        <v>29</v>
      </c>
      <c r="N58">
        <f t="shared" si="0"/>
        <v>145</v>
      </c>
      <c r="O58" s="112">
        <f t="shared" si="1"/>
        <v>0</v>
      </c>
      <c r="P58">
        <v>40.26</v>
      </c>
      <c r="Q58">
        <v>24</v>
      </c>
      <c r="R58">
        <v>9</v>
      </c>
      <c r="S58">
        <v>42.74</v>
      </c>
      <c r="T58">
        <v>29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290</v>
      </c>
      <c r="G59">
        <f t="shared" si="5"/>
        <v>142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9</v>
      </c>
      <c r="L59">
        <f>NDMC_EOD!AE59+NDMC_EOD!AF59</f>
        <v>40</v>
      </c>
      <c r="M59">
        <f>TPDDL_EOD!AE59+TPDDL_EOD!AF59</f>
        <v>29</v>
      </c>
      <c r="N59">
        <f t="shared" si="0"/>
        <v>142</v>
      </c>
      <c r="O59" s="112">
        <f t="shared" si="1"/>
        <v>0</v>
      </c>
      <c r="P59">
        <v>40</v>
      </c>
      <c r="Q59">
        <v>24</v>
      </c>
      <c r="R59">
        <v>9</v>
      </c>
      <c r="S59">
        <v>40</v>
      </c>
      <c r="T59">
        <v>29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290</v>
      </c>
      <c r="G60">
        <f t="shared" si="5"/>
        <v>142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9</v>
      </c>
      <c r="L60">
        <f>NDMC_EOD!AE60+NDMC_EOD!AF60</f>
        <v>40</v>
      </c>
      <c r="M60">
        <f>TPDDL_EOD!AE60+TPDDL_EOD!AF60</f>
        <v>29</v>
      </c>
      <c r="N60">
        <f t="shared" si="0"/>
        <v>142</v>
      </c>
      <c r="O60" s="112">
        <f t="shared" si="1"/>
        <v>0</v>
      </c>
      <c r="P60">
        <v>40</v>
      </c>
      <c r="Q60">
        <v>24</v>
      </c>
      <c r="R60">
        <v>9</v>
      </c>
      <c r="S60">
        <v>40</v>
      </c>
      <c r="T60">
        <v>29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290</v>
      </c>
      <c r="G61">
        <f t="shared" si="5"/>
        <v>142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9</v>
      </c>
      <c r="L61">
        <f>NDMC_EOD!AE61+NDMC_EOD!AF61</f>
        <v>40</v>
      </c>
      <c r="M61">
        <f>TPDDL_EOD!AE61+TPDDL_EOD!AF61</f>
        <v>29</v>
      </c>
      <c r="N61">
        <f t="shared" si="0"/>
        <v>142</v>
      </c>
      <c r="O61" s="112">
        <f t="shared" si="1"/>
        <v>0</v>
      </c>
      <c r="P61">
        <v>40</v>
      </c>
      <c r="Q61">
        <v>24</v>
      </c>
      <c r="R61">
        <v>9</v>
      </c>
      <c r="S61">
        <v>40</v>
      </c>
      <c r="T61">
        <v>29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290</v>
      </c>
      <c r="G62">
        <f t="shared" si="5"/>
        <v>142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9</v>
      </c>
      <c r="L62">
        <f>NDMC_EOD!AE62+NDMC_EOD!AF62</f>
        <v>40</v>
      </c>
      <c r="M62">
        <f>TPDDL_EOD!AE62+TPDDL_EOD!AF62</f>
        <v>29</v>
      </c>
      <c r="N62">
        <f t="shared" si="0"/>
        <v>142</v>
      </c>
      <c r="O62" s="112">
        <f t="shared" si="1"/>
        <v>0</v>
      </c>
      <c r="P62">
        <v>40</v>
      </c>
      <c r="Q62">
        <v>24</v>
      </c>
      <c r="R62">
        <v>9</v>
      </c>
      <c r="S62">
        <v>40</v>
      </c>
      <c r="T62">
        <v>29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290</v>
      </c>
      <c r="G63">
        <f t="shared" si="5"/>
        <v>142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9</v>
      </c>
      <c r="L63">
        <f>NDMC_EOD!AE63+NDMC_EOD!AF63</f>
        <v>40</v>
      </c>
      <c r="M63">
        <f>TPDDL_EOD!AE63+TPDDL_EOD!AF63</f>
        <v>29</v>
      </c>
      <c r="N63">
        <f t="shared" si="0"/>
        <v>142</v>
      </c>
      <c r="O63" s="112">
        <f t="shared" si="1"/>
        <v>0</v>
      </c>
      <c r="P63">
        <v>40</v>
      </c>
      <c r="Q63">
        <v>24</v>
      </c>
      <c r="R63">
        <v>9</v>
      </c>
      <c r="S63">
        <v>40</v>
      </c>
      <c r="T63">
        <v>29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290</v>
      </c>
      <c r="G64">
        <f t="shared" si="5"/>
        <v>142</v>
      </c>
      <c r="H64" s="112"/>
      <c r="I64">
        <f>BRPL_EOD!AE64+BRPL_EOD!AF64</f>
        <v>40</v>
      </c>
      <c r="J64">
        <f>BYPL_EOD!AE64+BYPL_EOD!AF64</f>
        <v>24</v>
      </c>
      <c r="K64">
        <f>MES_EOD!AE64+MES_EOD!AF64</f>
        <v>9</v>
      </c>
      <c r="L64">
        <f>NDMC_EOD!AE64+NDMC_EOD!AF64</f>
        <v>40</v>
      </c>
      <c r="M64">
        <f>TPDDL_EOD!AE64+TPDDL_EOD!AF64</f>
        <v>29</v>
      </c>
      <c r="N64">
        <f t="shared" si="0"/>
        <v>142</v>
      </c>
      <c r="O64" s="112">
        <f t="shared" si="1"/>
        <v>0</v>
      </c>
      <c r="P64">
        <v>40</v>
      </c>
      <c r="Q64">
        <v>24</v>
      </c>
      <c r="R64">
        <v>9</v>
      </c>
      <c r="S64">
        <v>40</v>
      </c>
      <c r="T64">
        <v>29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290</v>
      </c>
      <c r="G65">
        <f t="shared" si="5"/>
        <v>142</v>
      </c>
      <c r="H65" s="112"/>
      <c r="I65">
        <f>BRPL_EOD!AE65+BRPL_EOD!AF65</f>
        <v>40</v>
      </c>
      <c r="J65">
        <f>BYPL_EOD!AE65+BYPL_EOD!AF65</f>
        <v>24</v>
      </c>
      <c r="K65">
        <f>MES_EOD!AE65+MES_EOD!AF65</f>
        <v>9</v>
      </c>
      <c r="L65">
        <f>NDMC_EOD!AE65+NDMC_EOD!AF65</f>
        <v>40</v>
      </c>
      <c r="M65">
        <f>TPDDL_EOD!AE65+TPDDL_EOD!AF65</f>
        <v>29</v>
      </c>
      <c r="N65">
        <f t="shared" si="0"/>
        <v>142</v>
      </c>
      <c r="O65" s="112">
        <f t="shared" si="1"/>
        <v>0</v>
      </c>
      <c r="P65">
        <v>40</v>
      </c>
      <c r="Q65">
        <v>24</v>
      </c>
      <c r="R65">
        <v>9</v>
      </c>
      <c r="S65">
        <v>40</v>
      </c>
      <c r="T65">
        <v>29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290</v>
      </c>
      <c r="G66">
        <f t="shared" si="5"/>
        <v>142</v>
      </c>
      <c r="H66" s="112"/>
      <c r="I66">
        <f>BRPL_EOD!AE66+BRPL_EOD!AF66</f>
        <v>40</v>
      </c>
      <c r="J66">
        <f>BYPL_EOD!AE66+BYPL_EOD!AF66</f>
        <v>24</v>
      </c>
      <c r="K66">
        <f>MES_EOD!AE66+MES_EOD!AF66</f>
        <v>9</v>
      </c>
      <c r="L66">
        <f>NDMC_EOD!AE66+NDMC_EOD!AF66</f>
        <v>40</v>
      </c>
      <c r="M66">
        <f>TPDDL_EOD!AE66+TPDDL_EOD!AF66</f>
        <v>29</v>
      </c>
      <c r="N66">
        <f t="shared" si="0"/>
        <v>142</v>
      </c>
      <c r="O66" s="112">
        <f t="shared" si="1"/>
        <v>0</v>
      </c>
      <c r="P66">
        <v>40</v>
      </c>
      <c r="Q66">
        <v>24</v>
      </c>
      <c r="R66">
        <v>9</v>
      </c>
      <c r="S66">
        <v>40</v>
      </c>
      <c r="T66">
        <v>29</v>
      </c>
      <c r="U66" s="114">
        <f t="shared" si="2"/>
        <v>142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290</v>
      </c>
      <c r="G67">
        <f t="shared" si="5"/>
        <v>142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9</v>
      </c>
      <c r="L67">
        <f>NDMC_EOD!AE67+NDMC_EOD!AF67</f>
        <v>40</v>
      </c>
      <c r="M67">
        <f>TPDDL_EOD!AE67+TPDDL_EOD!AF67</f>
        <v>29</v>
      </c>
      <c r="N67">
        <f t="shared" ref="N67:N98" si="6">SUM(I67:M67)</f>
        <v>142</v>
      </c>
      <c r="O67" s="112">
        <f t="shared" ref="O67:O98" si="7">G67-N67</f>
        <v>0</v>
      </c>
      <c r="P67">
        <v>40</v>
      </c>
      <c r="Q67">
        <v>24</v>
      </c>
      <c r="R67">
        <v>9</v>
      </c>
      <c r="S67">
        <v>40</v>
      </c>
      <c r="T67">
        <v>29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290</v>
      </c>
      <c r="G68">
        <f t="shared" ref="G68:G98" si="11">D68+E68</f>
        <v>142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9</v>
      </c>
      <c r="L68">
        <f>NDMC_EOD!AE68+NDMC_EOD!AF68</f>
        <v>40</v>
      </c>
      <c r="M68">
        <f>TPDDL_EOD!AE68+TPDDL_EOD!AF68</f>
        <v>29</v>
      </c>
      <c r="N68">
        <f t="shared" si="6"/>
        <v>142</v>
      </c>
      <c r="O68" s="112">
        <f t="shared" si="7"/>
        <v>0</v>
      </c>
      <c r="P68">
        <v>40</v>
      </c>
      <c r="Q68">
        <v>24</v>
      </c>
      <c r="R68">
        <v>9</v>
      </c>
      <c r="S68">
        <v>40</v>
      </c>
      <c r="T68">
        <v>29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290</v>
      </c>
      <c r="G69">
        <f t="shared" si="11"/>
        <v>142</v>
      </c>
      <c r="H69" s="112"/>
      <c r="I69">
        <f>BRPL_EOD!AE69+BRPL_EOD!AF69</f>
        <v>40</v>
      </c>
      <c r="J69">
        <f>BYPL_EOD!AE69+BYPL_EOD!AF69</f>
        <v>24</v>
      </c>
      <c r="K69">
        <f>MES_EOD!AE69+MES_EOD!AF69</f>
        <v>9</v>
      </c>
      <c r="L69">
        <f>NDMC_EOD!AE69+NDMC_EOD!AF69</f>
        <v>40</v>
      </c>
      <c r="M69">
        <f>TPDDL_EOD!AE69+TPDDL_EOD!AF69</f>
        <v>29</v>
      </c>
      <c r="N69">
        <f t="shared" si="6"/>
        <v>142</v>
      </c>
      <c r="O69" s="112">
        <f t="shared" si="7"/>
        <v>0</v>
      </c>
      <c r="P69">
        <v>40</v>
      </c>
      <c r="Q69">
        <v>24</v>
      </c>
      <c r="R69">
        <v>9</v>
      </c>
      <c r="S69">
        <v>40</v>
      </c>
      <c r="T69">
        <v>29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290</v>
      </c>
      <c r="G70">
        <f t="shared" si="11"/>
        <v>142</v>
      </c>
      <c r="H70" s="112"/>
      <c r="I70">
        <f>BRPL_EOD!AE70+BRPL_EOD!AF70</f>
        <v>40</v>
      </c>
      <c r="J70">
        <f>BYPL_EOD!AE70+BYPL_EOD!AF70</f>
        <v>24</v>
      </c>
      <c r="K70">
        <f>MES_EOD!AE70+MES_EOD!AF70</f>
        <v>9</v>
      </c>
      <c r="L70">
        <f>NDMC_EOD!AE70+NDMC_EOD!AF70</f>
        <v>40</v>
      </c>
      <c r="M70">
        <f>TPDDL_EOD!AE70+TPDDL_EOD!AF70</f>
        <v>29</v>
      </c>
      <c r="N70">
        <f t="shared" si="6"/>
        <v>142</v>
      </c>
      <c r="O70" s="112">
        <f t="shared" si="7"/>
        <v>0</v>
      </c>
      <c r="P70">
        <v>40</v>
      </c>
      <c r="Q70">
        <v>24</v>
      </c>
      <c r="R70">
        <v>9</v>
      </c>
      <c r="S70">
        <v>40</v>
      </c>
      <c r="T70">
        <v>29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142</v>
      </c>
      <c r="E71">
        <f>PPCL!N71</f>
        <v>0</v>
      </c>
      <c r="F71">
        <f t="shared" si="10"/>
        <v>290</v>
      </c>
      <c r="G71">
        <f t="shared" si="11"/>
        <v>142</v>
      </c>
      <c r="H71" s="112"/>
      <c r="I71">
        <f>BRPL_EOD!AE71+BRPL_EOD!AF71</f>
        <v>40</v>
      </c>
      <c r="J71">
        <f>BYPL_EOD!AE71+BYPL_EOD!AF71</f>
        <v>24</v>
      </c>
      <c r="K71">
        <f>MES_EOD!AE71+MES_EOD!AF71</f>
        <v>9</v>
      </c>
      <c r="L71">
        <f>NDMC_EOD!AE71+NDMC_EOD!AF71</f>
        <v>40</v>
      </c>
      <c r="M71">
        <f>TPDDL_EOD!AE71+TPDDL_EOD!AF71</f>
        <v>29</v>
      </c>
      <c r="N71">
        <f t="shared" si="6"/>
        <v>142</v>
      </c>
      <c r="O71" s="112">
        <f t="shared" si="7"/>
        <v>0</v>
      </c>
      <c r="P71">
        <v>40</v>
      </c>
      <c r="Q71">
        <v>24</v>
      </c>
      <c r="R71">
        <v>9</v>
      </c>
      <c r="S71">
        <v>40</v>
      </c>
      <c r="T71">
        <v>29</v>
      </c>
      <c r="U71" s="114">
        <f t="shared" si="8"/>
        <v>142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142</v>
      </c>
      <c r="E72">
        <f>PPCL!N72</f>
        <v>0</v>
      </c>
      <c r="F72">
        <f t="shared" si="10"/>
        <v>290</v>
      </c>
      <c r="G72">
        <f t="shared" si="11"/>
        <v>142</v>
      </c>
      <c r="H72" s="112"/>
      <c r="I72">
        <f>BRPL_EOD!AE72+BRPL_EOD!AF72</f>
        <v>40</v>
      </c>
      <c r="J72">
        <f>BYPL_EOD!AE72+BYPL_EOD!AF72</f>
        <v>24</v>
      </c>
      <c r="K72">
        <f>MES_EOD!AE72+MES_EOD!AF72</f>
        <v>9</v>
      </c>
      <c r="L72">
        <f>NDMC_EOD!AE72+NDMC_EOD!AF72</f>
        <v>40</v>
      </c>
      <c r="M72">
        <f>TPDDL_EOD!AE72+TPDDL_EOD!AF72</f>
        <v>29</v>
      </c>
      <c r="N72">
        <f t="shared" si="6"/>
        <v>142</v>
      </c>
      <c r="O72" s="112">
        <f t="shared" si="7"/>
        <v>0</v>
      </c>
      <c r="P72">
        <v>40</v>
      </c>
      <c r="Q72">
        <v>24</v>
      </c>
      <c r="R72">
        <v>9</v>
      </c>
      <c r="S72">
        <v>40</v>
      </c>
      <c r="T72">
        <v>29</v>
      </c>
      <c r="U72" s="114">
        <f t="shared" si="8"/>
        <v>142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142</v>
      </c>
      <c r="E73">
        <f>PPCL!N73</f>
        <v>0</v>
      </c>
      <c r="F73">
        <f t="shared" si="10"/>
        <v>290</v>
      </c>
      <c r="G73">
        <f t="shared" si="11"/>
        <v>142</v>
      </c>
      <c r="H73" s="112"/>
      <c r="I73">
        <f>BRPL_EOD!AE73+BRPL_EOD!AF73</f>
        <v>40</v>
      </c>
      <c r="J73">
        <f>BYPL_EOD!AE73+BYPL_EOD!AF73</f>
        <v>24</v>
      </c>
      <c r="K73">
        <f>MES_EOD!AE73+MES_EOD!AF73</f>
        <v>9</v>
      </c>
      <c r="L73">
        <f>NDMC_EOD!AE73+NDMC_EOD!AF73</f>
        <v>40</v>
      </c>
      <c r="M73">
        <f>TPDDL_EOD!AE73+TPDDL_EOD!AF73</f>
        <v>29</v>
      </c>
      <c r="N73">
        <f t="shared" si="6"/>
        <v>142</v>
      </c>
      <c r="O73" s="112">
        <f t="shared" si="7"/>
        <v>0</v>
      </c>
      <c r="P73">
        <v>40</v>
      </c>
      <c r="Q73">
        <v>24</v>
      </c>
      <c r="R73">
        <v>9</v>
      </c>
      <c r="S73">
        <v>40</v>
      </c>
      <c r="T73">
        <v>29</v>
      </c>
      <c r="U73" s="114">
        <f t="shared" si="8"/>
        <v>142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142</v>
      </c>
      <c r="E74">
        <f>PPCL!N74</f>
        <v>0</v>
      </c>
      <c r="F74">
        <f t="shared" si="10"/>
        <v>290</v>
      </c>
      <c r="G74">
        <f t="shared" si="11"/>
        <v>142</v>
      </c>
      <c r="H74" s="112"/>
      <c r="I74">
        <f>BRPL_EOD!AE74+BRPL_EOD!AF74</f>
        <v>40</v>
      </c>
      <c r="J74">
        <f>BYPL_EOD!AE74+BYPL_EOD!AF74</f>
        <v>24</v>
      </c>
      <c r="K74">
        <f>MES_EOD!AE74+MES_EOD!AF74</f>
        <v>9</v>
      </c>
      <c r="L74">
        <f>NDMC_EOD!AE74+NDMC_EOD!AF74</f>
        <v>40</v>
      </c>
      <c r="M74">
        <f>TPDDL_EOD!AE74+TPDDL_EOD!AF74</f>
        <v>29</v>
      </c>
      <c r="N74">
        <f t="shared" si="6"/>
        <v>142</v>
      </c>
      <c r="O74" s="112">
        <f t="shared" si="7"/>
        <v>0</v>
      </c>
      <c r="P74">
        <v>40</v>
      </c>
      <c r="Q74">
        <v>24</v>
      </c>
      <c r="R74">
        <v>9</v>
      </c>
      <c r="S74">
        <v>40</v>
      </c>
      <c r="T74">
        <v>29</v>
      </c>
      <c r="U74" s="114">
        <f t="shared" si="8"/>
        <v>142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142</v>
      </c>
      <c r="E75">
        <f>PPCL!N75</f>
        <v>0</v>
      </c>
      <c r="F75">
        <f t="shared" si="10"/>
        <v>290</v>
      </c>
      <c r="G75">
        <f t="shared" si="11"/>
        <v>142</v>
      </c>
      <c r="H75" s="112"/>
      <c r="I75">
        <f>BRPL_EOD!AE75+BRPL_EOD!AF75</f>
        <v>40</v>
      </c>
      <c r="J75">
        <f>BYPL_EOD!AE75+BYPL_EOD!AF75</f>
        <v>24</v>
      </c>
      <c r="K75">
        <f>MES_EOD!AE75+MES_EOD!AF75</f>
        <v>9</v>
      </c>
      <c r="L75">
        <f>NDMC_EOD!AE75+NDMC_EOD!AF75</f>
        <v>40</v>
      </c>
      <c r="M75">
        <f>TPDDL_EOD!AE75+TPDDL_EOD!AF75</f>
        <v>29</v>
      </c>
      <c r="N75">
        <f t="shared" si="6"/>
        <v>142</v>
      </c>
      <c r="O75" s="112">
        <f t="shared" si="7"/>
        <v>0</v>
      </c>
      <c r="P75">
        <v>40</v>
      </c>
      <c r="Q75">
        <v>24</v>
      </c>
      <c r="R75">
        <v>9</v>
      </c>
      <c r="S75">
        <v>40</v>
      </c>
      <c r="T75">
        <v>29</v>
      </c>
      <c r="U75" s="114">
        <f t="shared" si="8"/>
        <v>142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142</v>
      </c>
      <c r="E76">
        <f>PPCL!N76</f>
        <v>0</v>
      </c>
      <c r="F76">
        <f t="shared" si="10"/>
        <v>290</v>
      </c>
      <c r="G76">
        <f t="shared" si="11"/>
        <v>142</v>
      </c>
      <c r="H76" s="112"/>
      <c r="I76">
        <f>BRPL_EOD!AE76+BRPL_EOD!AF76</f>
        <v>40</v>
      </c>
      <c r="J76">
        <f>BYPL_EOD!AE76+BYPL_EOD!AF76</f>
        <v>24</v>
      </c>
      <c r="K76">
        <f>MES_EOD!AE76+MES_EOD!AF76</f>
        <v>9</v>
      </c>
      <c r="L76">
        <f>NDMC_EOD!AE76+NDMC_EOD!AF76</f>
        <v>40</v>
      </c>
      <c r="M76">
        <f>TPDDL_EOD!AE76+TPDDL_EOD!AF76</f>
        <v>29</v>
      </c>
      <c r="N76">
        <f t="shared" si="6"/>
        <v>142</v>
      </c>
      <c r="O76" s="112">
        <f t="shared" si="7"/>
        <v>0</v>
      </c>
      <c r="P76">
        <v>40</v>
      </c>
      <c r="Q76">
        <v>24</v>
      </c>
      <c r="R76">
        <v>9</v>
      </c>
      <c r="S76">
        <v>40</v>
      </c>
      <c r="T76">
        <v>29</v>
      </c>
      <c r="U76" s="114">
        <f t="shared" si="8"/>
        <v>142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290</v>
      </c>
      <c r="G77">
        <f t="shared" si="11"/>
        <v>142</v>
      </c>
      <c r="H77" s="112"/>
      <c r="I77">
        <f>BRPL_EOD!AE77+BRPL_EOD!AF77</f>
        <v>40</v>
      </c>
      <c r="J77">
        <f>BYPL_EOD!AE77+BYPL_EOD!AF77</f>
        <v>24</v>
      </c>
      <c r="K77">
        <f>MES_EOD!AE77+MES_EOD!AF77</f>
        <v>9</v>
      </c>
      <c r="L77">
        <f>NDMC_EOD!AE77+NDMC_EOD!AF77</f>
        <v>40</v>
      </c>
      <c r="M77">
        <f>TPDDL_EOD!AE77+TPDDL_EOD!AF77</f>
        <v>29</v>
      </c>
      <c r="N77">
        <f t="shared" si="6"/>
        <v>142</v>
      </c>
      <c r="O77" s="112">
        <f t="shared" si="7"/>
        <v>0</v>
      </c>
      <c r="P77">
        <v>40</v>
      </c>
      <c r="Q77">
        <v>24</v>
      </c>
      <c r="R77">
        <v>9</v>
      </c>
      <c r="S77">
        <v>40</v>
      </c>
      <c r="T77">
        <v>29</v>
      </c>
      <c r="U77" s="114">
        <f t="shared" si="8"/>
        <v>142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290</v>
      </c>
      <c r="G78">
        <f t="shared" si="11"/>
        <v>142</v>
      </c>
      <c r="H78" s="112"/>
      <c r="I78">
        <f>BRPL_EOD!AE78+BRPL_EOD!AF78</f>
        <v>40</v>
      </c>
      <c r="J78">
        <f>BYPL_EOD!AE78+BYPL_EOD!AF78</f>
        <v>24</v>
      </c>
      <c r="K78">
        <f>MES_EOD!AE78+MES_EOD!AF78</f>
        <v>9</v>
      </c>
      <c r="L78">
        <f>NDMC_EOD!AE78+NDMC_EOD!AF78</f>
        <v>40</v>
      </c>
      <c r="M78">
        <f>TPDDL_EOD!AE78+TPDDL_EOD!AF78</f>
        <v>29</v>
      </c>
      <c r="N78">
        <f t="shared" si="6"/>
        <v>142</v>
      </c>
      <c r="O78" s="112">
        <f t="shared" si="7"/>
        <v>0</v>
      </c>
      <c r="P78">
        <v>40</v>
      </c>
      <c r="Q78">
        <v>24</v>
      </c>
      <c r="R78">
        <v>9</v>
      </c>
      <c r="S78">
        <v>40</v>
      </c>
      <c r="T78">
        <v>29</v>
      </c>
      <c r="U78" s="114">
        <f t="shared" si="8"/>
        <v>142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290</v>
      </c>
      <c r="G79">
        <f t="shared" si="11"/>
        <v>142</v>
      </c>
      <c r="H79" s="112"/>
      <c r="I79">
        <f>BRPL_EOD!AE79+BRPL_EOD!AF79</f>
        <v>40</v>
      </c>
      <c r="J79">
        <f>BYPL_EOD!AE79+BYPL_EOD!AF79</f>
        <v>24</v>
      </c>
      <c r="K79">
        <f>MES_EOD!AE79+MES_EOD!AF79</f>
        <v>9</v>
      </c>
      <c r="L79">
        <f>NDMC_EOD!AE79+NDMC_EOD!AF79</f>
        <v>40</v>
      </c>
      <c r="M79">
        <f>TPDDL_EOD!AE79+TPDDL_EOD!AF79</f>
        <v>29</v>
      </c>
      <c r="N79">
        <f t="shared" si="6"/>
        <v>142</v>
      </c>
      <c r="O79" s="112">
        <f t="shared" si="7"/>
        <v>0</v>
      </c>
      <c r="P79">
        <v>40</v>
      </c>
      <c r="Q79">
        <v>24</v>
      </c>
      <c r="R79">
        <v>9</v>
      </c>
      <c r="S79">
        <v>40</v>
      </c>
      <c r="T79">
        <v>29</v>
      </c>
      <c r="U79" s="114">
        <f t="shared" si="8"/>
        <v>142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290</v>
      </c>
      <c r="G80">
        <f t="shared" si="11"/>
        <v>142</v>
      </c>
      <c r="H80" s="112"/>
      <c r="I80">
        <f>BRPL_EOD!AE80+BRPL_EOD!AF80</f>
        <v>40</v>
      </c>
      <c r="J80">
        <f>BYPL_EOD!AE80+BYPL_EOD!AF80</f>
        <v>24</v>
      </c>
      <c r="K80">
        <f>MES_EOD!AE80+MES_EOD!AF80</f>
        <v>9</v>
      </c>
      <c r="L80">
        <f>NDMC_EOD!AE80+NDMC_EOD!AF80</f>
        <v>40</v>
      </c>
      <c r="M80">
        <f>TPDDL_EOD!AE80+TPDDL_EOD!AF80</f>
        <v>29</v>
      </c>
      <c r="N80">
        <f t="shared" si="6"/>
        <v>142</v>
      </c>
      <c r="O80" s="112">
        <f t="shared" si="7"/>
        <v>0</v>
      </c>
      <c r="P80">
        <v>40</v>
      </c>
      <c r="Q80">
        <v>24</v>
      </c>
      <c r="R80">
        <v>9</v>
      </c>
      <c r="S80">
        <v>40</v>
      </c>
      <c r="T80">
        <v>29</v>
      </c>
      <c r="U80" s="114">
        <f t="shared" si="8"/>
        <v>142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290</v>
      </c>
      <c r="G81">
        <f t="shared" si="11"/>
        <v>142</v>
      </c>
      <c r="H81" s="112"/>
      <c r="I81">
        <f>BRPL_EOD!AE81+BRPL_EOD!AF81</f>
        <v>40</v>
      </c>
      <c r="J81">
        <f>BYPL_EOD!AE81+BYPL_EOD!AF81</f>
        <v>24</v>
      </c>
      <c r="K81">
        <f>MES_EOD!AE81+MES_EOD!AF81</f>
        <v>9</v>
      </c>
      <c r="L81">
        <f>NDMC_EOD!AE81+NDMC_EOD!AF81</f>
        <v>40</v>
      </c>
      <c r="M81">
        <f>TPDDL_EOD!AE81+TPDDL_EOD!AF81</f>
        <v>29</v>
      </c>
      <c r="N81">
        <f t="shared" si="6"/>
        <v>142</v>
      </c>
      <c r="O81" s="112">
        <f t="shared" si="7"/>
        <v>0</v>
      </c>
      <c r="P81">
        <v>40</v>
      </c>
      <c r="Q81">
        <v>24</v>
      </c>
      <c r="R81">
        <v>9</v>
      </c>
      <c r="S81">
        <v>40</v>
      </c>
      <c r="T81">
        <v>29</v>
      </c>
      <c r="U81" s="114">
        <f t="shared" si="8"/>
        <v>142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143</v>
      </c>
      <c r="E82">
        <f>PPCL!N82</f>
        <v>0</v>
      </c>
      <c r="F82">
        <f t="shared" si="10"/>
        <v>290</v>
      </c>
      <c r="G82">
        <f t="shared" si="11"/>
        <v>143</v>
      </c>
      <c r="H82" s="112"/>
      <c r="I82">
        <f>BRPL_EOD!AE82+BRPL_EOD!AF82</f>
        <v>40</v>
      </c>
      <c r="J82">
        <f>BYPL_EOD!AE82+BYPL_EOD!AF82</f>
        <v>24</v>
      </c>
      <c r="K82">
        <f>MES_EOD!AE82+MES_EOD!AF82</f>
        <v>9</v>
      </c>
      <c r="L82">
        <f>NDMC_EOD!AE82+NDMC_EOD!AF82</f>
        <v>41</v>
      </c>
      <c r="M82">
        <f>TPDDL_EOD!AE82+TPDDL_EOD!AF82</f>
        <v>29</v>
      </c>
      <c r="N82">
        <f t="shared" si="6"/>
        <v>143</v>
      </c>
      <c r="O82" s="112">
        <f t="shared" si="7"/>
        <v>0</v>
      </c>
      <c r="P82">
        <v>40</v>
      </c>
      <c r="Q82">
        <v>24</v>
      </c>
      <c r="R82">
        <v>9</v>
      </c>
      <c r="S82">
        <v>41</v>
      </c>
      <c r="T82">
        <v>29</v>
      </c>
      <c r="U82" s="114">
        <f t="shared" si="8"/>
        <v>143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143</v>
      </c>
      <c r="E83">
        <f>PPCL!N83</f>
        <v>0</v>
      </c>
      <c r="F83">
        <f t="shared" si="10"/>
        <v>290</v>
      </c>
      <c r="G83">
        <f t="shared" si="11"/>
        <v>143</v>
      </c>
      <c r="H83" s="112"/>
      <c r="I83">
        <f>BRPL_EOD!AE83+BRPL_EOD!AF83</f>
        <v>40</v>
      </c>
      <c r="J83">
        <f>BYPL_EOD!AE83+BYPL_EOD!AF83</f>
        <v>24</v>
      </c>
      <c r="K83">
        <f>MES_EOD!AE83+MES_EOD!AF83</f>
        <v>16</v>
      </c>
      <c r="L83">
        <f>NDMC_EOD!AE83+NDMC_EOD!AF83</f>
        <v>34</v>
      </c>
      <c r="M83">
        <f>TPDDL_EOD!AE83+TPDDL_EOD!AF83</f>
        <v>29</v>
      </c>
      <c r="N83">
        <f t="shared" si="6"/>
        <v>143</v>
      </c>
      <c r="O83" s="112">
        <f t="shared" si="7"/>
        <v>0</v>
      </c>
      <c r="P83">
        <v>40</v>
      </c>
      <c r="Q83">
        <v>24</v>
      </c>
      <c r="R83">
        <v>16</v>
      </c>
      <c r="S83">
        <v>34</v>
      </c>
      <c r="T83">
        <v>29</v>
      </c>
      <c r="U83" s="114">
        <f t="shared" si="8"/>
        <v>143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143</v>
      </c>
      <c r="E84">
        <f>PPCL!N84</f>
        <v>0</v>
      </c>
      <c r="F84">
        <f t="shared" si="10"/>
        <v>290</v>
      </c>
      <c r="G84">
        <f t="shared" si="11"/>
        <v>143</v>
      </c>
      <c r="H84" s="112"/>
      <c r="I84">
        <f>BRPL_EOD!AE84+BRPL_EOD!AF84</f>
        <v>40</v>
      </c>
      <c r="J84">
        <f>BYPL_EOD!AE84+BYPL_EOD!AF84</f>
        <v>24</v>
      </c>
      <c r="K84">
        <f>MES_EOD!AE84+MES_EOD!AF84</f>
        <v>16</v>
      </c>
      <c r="L84">
        <f>NDMC_EOD!AE84+NDMC_EOD!AF84</f>
        <v>34</v>
      </c>
      <c r="M84">
        <f>TPDDL_EOD!AE84+TPDDL_EOD!AF84</f>
        <v>29</v>
      </c>
      <c r="N84">
        <f t="shared" si="6"/>
        <v>143</v>
      </c>
      <c r="O84" s="112">
        <f t="shared" si="7"/>
        <v>0</v>
      </c>
      <c r="P84">
        <v>40</v>
      </c>
      <c r="Q84">
        <v>24</v>
      </c>
      <c r="R84">
        <v>16</v>
      </c>
      <c r="S84">
        <v>34</v>
      </c>
      <c r="T84">
        <v>29</v>
      </c>
      <c r="U84" s="114">
        <f t="shared" si="8"/>
        <v>143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143</v>
      </c>
      <c r="E85">
        <f>PPCL!N85</f>
        <v>0</v>
      </c>
      <c r="F85">
        <f t="shared" si="10"/>
        <v>290</v>
      </c>
      <c r="G85">
        <f t="shared" si="11"/>
        <v>143</v>
      </c>
      <c r="H85" s="112"/>
      <c r="I85">
        <f>BRPL_EOD!AE85+BRPL_EOD!AF85</f>
        <v>40</v>
      </c>
      <c r="J85">
        <f>BYPL_EOD!AE85+BYPL_EOD!AF85</f>
        <v>24</v>
      </c>
      <c r="K85">
        <f>MES_EOD!AE85+MES_EOD!AF85</f>
        <v>16</v>
      </c>
      <c r="L85">
        <f>NDMC_EOD!AE85+NDMC_EOD!AF85</f>
        <v>34</v>
      </c>
      <c r="M85">
        <f>TPDDL_EOD!AE85+TPDDL_EOD!AF85</f>
        <v>29</v>
      </c>
      <c r="N85">
        <f t="shared" si="6"/>
        <v>143</v>
      </c>
      <c r="O85" s="112">
        <f t="shared" si="7"/>
        <v>0</v>
      </c>
      <c r="P85">
        <v>40</v>
      </c>
      <c r="Q85">
        <v>24</v>
      </c>
      <c r="R85">
        <v>16</v>
      </c>
      <c r="S85">
        <v>34</v>
      </c>
      <c r="T85">
        <v>29</v>
      </c>
      <c r="U85" s="114">
        <f t="shared" si="8"/>
        <v>143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143</v>
      </c>
      <c r="E86">
        <f>PPCL!N86</f>
        <v>0</v>
      </c>
      <c r="F86">
        <f t="shared" si="10"/>
        <v>290</v>
      </c>
      <c r="G86">
        <f t="shared" si="11"/>
        <v>143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34</v>
      </c>
      <c r="M86">
        <f>TPDDL_EOD!AE86+TPDDL_EOD!AF86</f>
        <v>29</v>
      </c>
      <c r="N86">
        <f t="shared" si="6"/>
        <v>143</v>
      </c>
      <c r="O86" s="112">
        <f t="shared" si="7"/>
        <v>0</v>
      </c>
      <c r="P86">
        <v>40</v>
      </c>
      <c r="Q86">
        <v>24</v>
      </c>
      <c r="R86">
        <v>16</v>
      </c>
      <c r="S86">
        <v>34</v>
      </c>
      <c r="T86">
        <v>29</v>
      </c>
      <c r="U86" s="114">
        <f t="shared" si="8"/>
        <v>143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143</v>
      </c>
      <c r="E87">
        <f>PPCL!N87</f>
        <v>0</v>
      </c>
      <c r="F87">
        <f t="shared" si="10"/>
        <v>290</v>
      </c>
      <c r="G87">
        <f t="shared" si="11"/>
        <v>143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34</v>
      </c>
      <c r="M87">
        <f>TPDDL_EOD!AE87+TPDDL_EOD!AF87</f>
        <v>29</v>
      </c>
      <c r="N87">
        <f t="shared" si="6"/>
        <v>143</v>
      </c>
      <c r="O87" s="112">
        <f t="shared" si="7"/>
        <v>0</v>
      </c>
      <c r="P87">
        <v>40</v>
      </c>
      <c r="Q87">
        <v>24</v>
      </c>
      <c r="R87">
        <v>16</v>
      </c>
      <c r="S87">
        <v>34</v>
      </c>
      <c r="T87">
        <v>29</v>
      </c>
      <c r="U87" s="114">
        <f t="shared" si="8"/>
        <v>143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143</v>
      </c>
      <c r="E88">
        <f>PPCL!N88</f>
        <v>0</v>
      </c>
      <c r="F88">
        <f t="shared" si="10"/>
        <v>290</v>
      </c>
      <c r="G88">
        <f t="shared" si="11"/>
        <v>143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34</v>
      </c>
      <c r="M88">
        <f>TPDDL_EOD!AE88+TPDDL_EOD!AF88</f>
        <v>29</v>
      </c>
      <c r="N88">
        <f t="shared" si="6"/>
        <v>143</v>
      </c>
      <c r="O88" s="112">
        <f t="shared" si="7"/>
        <v>0</v>
      </c>
      <c r="P88">
        <v>40</v>
      </c>
      <c r="Q88">
        <v>24</v>
      </c>
      <c r="R88">
        <v>16</v>
      </c>
      <c r="S88">
        <v>34</v>
      </c>
      <c r="T88">
        <v>29</v>
      </c>
      <c r="U88" s="114">
        <f t="shared" si="8"/>
        <v>143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143</v>
      </c>
      <c r="E89">
        <f>PPCL!N89</f>
        <v>0</v>
      </c>
      <c r="F89">
        <f t="shared" si="10"/>
        <v>290</v>
      </c>
      <c r="G89">
        <f t="shared" si="11"/>
        <v>143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34</v>
      </c>
      <c r="M89">
        <f>TPDDL_EOD!AE89+TPDDL_EOD!AF89</f>
        <v>29</v>
      </c>
      <c r="N89">
        <f t="shared" si="6"/>
        <v>143</v>
      </c>
      <c r="O89" s="112">
        <f t="shared" si="7"/>
        <v>0</v>
      </c>
      <c r="P89">
        <v>40</v>
      </c>
      <c r="Q89">
        <v>24</v>
      </c>
      <c r="R89">
        <v>16</v>
      </c>
      <c r="S89">
        <v>34</v>
      </c>
      <c r="T89">
        <v>29</v>
      </c>
      <c r="U89" s="114">
        <f t="shared" si="8"/>
        <v>143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143</v>
      </c>
      <c r="E90">
        <f>PPCL!N90</f>
        <v>0</v>
      </c>
      <c r="F90">
        <f t="shared" si="10"/>
        <v>290</v>
      </c>
      <c r="G90">
        <f t="shared" si="11"/>
        <v>143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34</v>
      </c>
      <c r="M90">
        <f>TPDDL_EOD!AE90+TPDDL_EOD!AF90</f>
        <v>29</v>
      </c>
      <c r="N90">
        <f t="shared" si="6"/>
        <v>143</v>
      </c>
      <c r="O90" s="112">
        <f t="shared" si="7"/>
        <v>0</v>
      </c>
      <c r="P90">
        <v>40</v>
      </c>
      <c r="Q90">
        <v>24</v>
      </c>
      <c r="R90">
        <v>16</v>
      </c>
      <c r="S90">
        <v>34</v>
      </c>
      <c r="T90">
        <v>29</v>
      </c>
      <c r="U90" s="114">
        <f t="shared" si="8"/>
        <v>143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143</v>
      </c>
      <c r="E91">
        <f>PPCL!N91</f>
        <v>0</v>
      </c>
      <c r="F91">
        <f t="shared" si="10"/>
        <v>290</v>
      </c>
      <c r="G91">
        <f t="shared" si="11"/>
        <v>143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34</v>
      </c>
      <c r="M91">
        <f>TPDDL_EOD!AE91+TPDDL_EOD!AF91</f>
        <v>29</v>
      </c>
      <c r="N91">
        <f t="shared" si="6"/>
        <v>143</v>
      </c>
      <c r="O91" s="112">
        <f t="shared" si="7"/>
        <v>0</v>
      </c>
      <c r="P91">
        <v>40</v>
      </c>
      <c r="Q91">
        <v>24</v>
      </c>
      <c r="R91">
        <v>16</v>
      </c>
      <c r="S91">
        <v>34</v>
      </c>
      <c r="T91">
        <v>29</v>
      </c>
      <c r="U91" s="114">
        <f t="shared" si="8"/>
        <v>143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143</v>
      </c>
      <c r="E92">
        <f>PPCL!N92</f>
        <v>0</v>
      </c>
      <c r="F92">
        <f t="shared" si="10"/>
        <v>290</v>
      </c>
      <c r="G92">
        <f t="shared" si="11"/>
        <v>143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34</v>
      </c>
      <c r="M92">
        <f>TPDDL_EOD!AE92+TPDDL_EOD!AF92</f>
        <v>29</v>
      </c>
      <c r="N92">
        <f t="shared" si="6"/>
        <v>143</v>
      </c>
      <c r="O92" s="112">
        <f t="shared" si="7"/>
        <v>0</v>
      </c>
      <c r="P92">
        <v>40</v>
      </c>
      <c r="Q92">
        <v>24</v>
      </c>
      <c r="R92">
        <v>16</v>
      </c>
      <c r="S92">
        <v>34</v>
      </c>
      <c r="T92">
        <v>29</v>
      </c>
      <c r="U92" s="114">
        <f t="shared" si="8"/>
        <v>143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143</v>
      </c>
      <c r="E93">
        <f>PPCL!N93</f>
        <v>0</v>
      </c>
      <c r="F93">
        <f t="shared" si="10"/>
        <v>290</v>
      </c>
      <c r="G93">
        <f t="shared" si="11"/>
        <v>143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34</v>
      </c>
      <c r="M93">
        <f>TPDDL_EOD!AE93+TPDDL_EOD!AF93</f>
        <v>29</v>
      </c>
      <c r="N93">
        <f t="shared" si="6"/>
        <v>143</v>
      </c>
      <c r="O93" s="112">
        <f t="shared" si="7"/>
        <v>0</v>
      </c>
      <c r="P93">
        <v>40</v>
      </c>
      <c r="Q93">
        <v>24</v>
      </c>
      <c r="R93">
        <v>16</v>
      </c>
      <c r="S93">
        <v>34</v>
      </c>
      <c r="T93">
        <v>29</v>
      </c>
      <c r="U93" s="114">
        <f t="shared" si="8"/>
        <v>143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143</v>
      </c>
      <c r="E94">
        <f>PPCL!N94</f>
        <v>0</v>
      </c>
      <c r="F94">
        <f t="shared" si="10"/>
        <v>290</v>
      </c>
      <c r="G94">
        <f t="shared" si="11"/>
        <v>143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34</v>
      </c>
      <c r="M94">
        <f>TPDDL_EOD!AE94+TPDDL_EOD!AF94</f>
        <v>29</v>
      </c>
      <c r="N94">
        <f t="shared" si="6"/>
        <v>143</v>
      </c>
      <c r="O94" s="112">
        <f t="shared" si="7"/>
        <v>0</v>
      </c>
      <c r="P94">
        <v>40</v>
      </c>
      <c r="Q94">
        <v>24</v>
      </c>
      <c r="R94">
        <v>16</v>
      </c>
      <c r="S94">
        <v>34</v>
      </c>
      <c r="T94">
        <v>29</v>
      </c>
      <c r="U94" s="114">
        <f t="shared" si="8"/>
        <v>143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290</v>
      </c>
      <c r="G95">
        <f t="shared" si="11"/>
        <v>145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36</v>
      </c>
      <c r="M95">
        <f>TPDDL_EOD!AE95+TPDDL_EOD!AF95</f>
        <v>29</v>
      </c>
      <c r="N95">
        <f t="shared" si="6"/>
        <v>145</v>
      </c>
      <c r="O95" s="112">
        <f t="shared" si="7"/>
        <v>0</v>
      </c>
      <c r="P95">
        <v>40</v>
      </c>
      <c r="Q95">
        <v>24</v>
      </c>
      <c r="R95">
        <v>16</v>
      </c>
      <c r="S95">
        <v>36</v>
      </c>
      <c r="T95">
        <v>29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290</v>
      </c>
      <c r="G96">
        <f t="shared" si="11"/>
        <v>145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36</v>
      </c>
      <c r="M96">
        <f>TPDDL_EOD!AE96+TPDDL_EOD!AF96</f>
        <v>29</v>
      </c>
      <c r="N96">
        <f t="shared" si="6"/>
        <v>145</v>
      </c>
      <c r="O96" s="112">
        <f t="shared" si="7"/>
        <v>0</v>
      </c>
      <c r="P96">
        <v>40</v>
      </c>
      <c r="Q96">
        <v>24</v>
      </c>
      <c r="R96">
        <v>16</v>
      </c>
      <c r="S96">
        <v>36</v>
      </c>
      <c r="T96">
        <v>29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290</v>
      </c>
      <c r="G97">
        <f t="shared" si="11"/>
        <v>145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36</v>
      </c>
      <c r="M97">
        <f>TPDDL_EOD!AE97+TPDDL_EOD!AF97</f>
        <v>29</v>
      </c>
      <c r="N97">
        <f t="shared" si="6"/>
        <v>145</v>
      </c>
      <c r="O97" s="112">
        <f t="shared" si="7"/>
        <v>0</v>
      </c>
      <c r="P97">
        <v>40</v>
      </c>
      <c r="Q97">
        <v>24</v>
      </c>
      <c r="R97">
        <v>16</v>
      </c>
      <c r="S97">
        <v>36</v>
      </c>
      <c r="T97">
        <v>29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290</v>
      </c>
      <c r="G98">
        <f t="shared" si="11"/>
        <v>145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36</v>
      </c>
      <c r="M98">
        <f>TPDDL_EOD!AE98+TPDDL_EOD!AF98</f>
        <v>29</v>
      </c>
      <c r="N98">
        <f t="shared" si="6"/>
        <v>145</v>
      </c>
      <c r="O98" s="112">
        <f t="shared" si="7"/>
        <v>0</v>
      </c>
      <c r="P98">
        <v>40</v>
      </c>
      <c r="Q98">
        <v>24</v>
      </c>
      <c r="R98">
        <v>16</v>
      </c>
      <c r="S98">
        <v>36</v>
      </c>
      <c r="T98">
        <v>29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3.46875</v>
      </c>
      <c r="E99" s="114">
        <f t="shared" si="12"/>
        <v>0</v>
      </c>
      <c r="F99" s="114">
        <f t="shared" si="12"/>
        <v>6.96</v>
      </c>
      <c r="G99" s="114">
        <f t="shared" si="12"/>
        <v>3.46875</v>
      </c>
      <c r="H99" s="114"/>
      <c r="I99" s="114">
        <f t="shared" si="12"/>
        <v>0.9707600000000004</v>
      </c>
      <c r="J99" s="114">
        <f t="shared" si="12"/>
        <v>0.57599999999999996</v>
      </c>
      <c r="K99" s="114">
        <f t="shared" si="12"/>
        <v>0.24399999999999999</v>
      </c>
      <c r="L99" s="114">
        <f t="shared" si="12"/>
        <v>0.98198999999999959</v>
      </c>
      <c r="M99" s="114">
        <f t="shared" si="12"/>
        <v>0.69599999999999995</v>
      </c>
      <c r="N99" s="114">
        <f t="shared" si="12"/>
        <v>3.46875</v>
      </c>
      <c r="O99" s="114">
        <f t="shared" si="12"/>
        <v>0</v>
      </c>
      <c r="P99" s="114">
        <f t="shared" si="12"/>
        <v>0.9707600000000004</v>
      </c>
      <c r="Q99" s="114">
        <f t="shared" si="12"/>
        <v>0.57599999999999996</v>
      </c>
      <c r="R99" s="114">
        <f t="shared" si="12"/>
        <v>0.24399999999999999</v>
      </c>
      <c r="S99" s="114">
        <f t="shared" si="12"/>
        <v>0.98198999999999959</v>
      </c>
      <c r="T99" s="114">
        <f t="shared" si="12"/>
        <v>0.69599999999999995</v>
      </c>
      <c r="U99" s="114">
        <f t="shared" si="12"/>
        <v>3.46875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2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36.11</v>
      </c>
      <c r="O3" s="112">
        <f t="shared" ref="O3:O66" si="1">G3-N3</f>
        <v>0.49000000000000199</v>
      </c>
      <c r="P3">
        <v>15.081916366657437</v>
      </c>
      <c r="Q3">
        <v>8.2605926336194972</v>
      </c>
      <c r="R3">
        <v>0</v>
      </c>
      <c r="S3">
        <v>2.1082248684574911</v>
      </c>
      <c r="T3">
        <v>11.149266131265579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2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2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2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2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2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2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2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2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2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2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2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2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2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2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2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2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2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2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2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2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2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2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2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2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2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2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2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2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2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2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2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2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2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2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2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2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2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2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2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2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2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2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2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2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2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2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2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2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2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2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2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2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2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2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2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2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2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2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2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2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2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2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2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2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35.11</v>
      </c>
      <c r="O36" s="112">
        <f t="shared" si="1"/>
        <v>0.49000000000000199</v>
      </c>
      <c r="P36">
        <v>14.225804614070066</v>
      </c>
      <c r="Q36">
        <v>8.11164910281971</v>
      </c>
      <c r="R36">
        <v>0</v>
      </c>
      <c r="S36">
        <v>2.1090287667331244</v>
      </c>
      <c r="T36">
        <v>11.153517516377102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35.11</v>
      </c>
      <c r="O37" s="112">
        <f t="shared" si="1"/>
        <v>0.49000000000000199</v>
      </c>
      <c r="P37">
        <v>14.225804614070066</v>
      </c>
      <c r="Q37">
        <v>8.11164910281971</v>
      </c>
      <c r="R37">
        <v>0</v>
      </c>
      <c r="S37">
        <v>2.1090287667331244</v>
      </c>
      <c r="T37">
        <v>11.153517516377102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35.11</v>
      </c>
      <c r="O38" s="112">
        <f t="shared" si="1"/>
        <v>0.49000000000000199</v>
      </c>
      <c r="P38">
        <v>14.225804614070066</v>
      </c>
      <c r="Q38">
        <v>8.11164910281971</v>
      </c>
      <c r="R38">
        <v>0</v>
      </c>
      <c r="S38">
        <v>2.1090287667331244</v>
      </c>
      <c r="T38">
        <v>11.153517516377102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2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2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2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2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2"/>
      <c r="I41">
        <f>BRPL_EOD!AA41+BRPL_EOD!AB41</f>
        <v>13.03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34.11</v>
      </c>
      <c r="O41" s="112">
        <f t="shared" si="1"/>
        <v>0.18999999999999773</v>
      </c>
      <c r="P41">
        <v>13.102579888595718</v>
      </c>
      <c r="Q41">
        <v>8.0445617121078854</v>
      </c>
      <c r="R41">
        <v>0</v>
      </c>
      <c r="S41">
        <v>2.0915860451480506</v>
      </c>
      <c r="T41">
        <v>11.061272354148343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2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34.11</v>
      </c>
      <c r="O42" s="112">
        <f t="shared" si="1"/>
        <v>0.18999999999999773</v>
      </c>
      <c r="P42">
        <v>13.102579888595718</v>
      </c>
      <c r="Q42">
        <v>8.0445617121078854</v>
      </c>
      <c r="R42">
        <v>0</v>
      </c>
      <c r="S42">
        <v>2.0915860451480506</v>
      </c>
      <c r="T42">
        <v>11.061272354148343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2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34.11</v>
      </c>
      <c r="O43" s="112">
        <f t="shared" si="1"/>
        <v>0.18999999999999773</v>
      </c>
      <c r="P43">
        <v>13.102579888595718</v>
      </c>
      <c r="Q43">
        <v>8.0445617121078854</v>
      </c>
      <c r="R43">
        <v>0</v>
      </c>
      <c r="S43">
        <v>2.0915860451480506</v>
      </c>
      <c r="T43">
        <v>11.061272354148343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2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34.11</v>
      </c>
      <c r="O44" s="112">
        <f t="shared" si="1"/>
        <v>0.18999999999999773</v>
      </c>
      <c r="P44">
        <v>13.102579888595718</v>
      </c>
      <c r="Q44">
        <v>8.0445617121078854</v>
      </c>
      <c r="R44">
        <v>0</v>
      </c>
      <c r="S44">
        <v>2.0915860451480506</v>
      </c>
      <c r="T44">
        <v>11.061272354148343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2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34.11</v>
      </c>
      <c r="O45" s="112">
        <f t="shared" si="1"/>
        <v>0.18999999999999773</v>
      </c>
      <c r="P45">
        <v>13.102579888595718</v>
      </c>
      <c r="Q45">
        <v>8.0445617121078854</v>
      </c>
      <c r="R45">
        <v>0</v>
      </c>
      <c r="S45">
        <v>2.0915860451480506</v>
      </c>
      <c r="T45">
        <v>11.061272354148343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2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34.11</v>
      </c>
      <c r="O46" s="112">
        <f t="shared" si="1"/>
        <v>0.18999999999999773</v>
      </c>
      <c r="P46">
        <v>13.102579888595718</v>
      </c>
      <c r="Q46">
        <v>8.0445617121078854</v>
      </c>
      <c r="R46">
        <v>0</v>
      </c>
      <c r="S46">
        <v>2.0915860451480506</v>
      </c>
      <c r="T46">
        <v>11.061272354148343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2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34.11</v>
      </c>
      <c r="O47" s="112">
        <f t="shared" si="1"/>
        <v>0.18999999999999773</v>
      </c>
      <c r="P47">
        <v>13.102579888595718</v>
      </c>
      <c r="Q47">
        <v>8.0445617121078854</v>
      </c>
      <c r="R47">
        <v>0</v>
      </c>
      <c r="S47">
        <v>2.0915860451480506</v>
      </c>
      <c r="T47">
        <v>11.061272354148343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2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34.11</v>
      </c>
      <c r="O48" s="112">
        <f t="shared" si="1"/>
        <v>0.18999999999999773</v>
      </c>
      <c r="P48">
        <v>13.102579888595718</v>
      </c>
      <c r="Q48">
        <v>8.0445617121078854</v>
      </c>
      <c r="R48">
        <v>0</v>
      </c>
      <c r="S48">
        <v>2.0915860451480506</v>
      </c>
      <c r="T48">
        <v>11.061272354148343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2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2">
        <f t="shared" si="1"/>
        <v>0.18999999999999773</v>
      </c>
      <c r="P49">
        <v>13.102579888595718</v>
      </c>
      <c r="Q49">
        <v>8.0445617121078854</v>
      </c>
      <c r="R49">
        <v>0</v>
      </c>
      <c r="S49">
        <v>2.0915860451480506</v>
      </c>
      <c r="T49">
        <v>11.061272354148343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2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2">
        <f t="shared" si="1"/>
        <v>0.18999999999999773</v>
      </c>
      <c r="P50">
        <v>13.102579888595718</v>
      </c>
      <c r="Q50">
        <v>8.0445617121078854</v>
      </c>
      <c r="R50">
        <v>0</v>
      </c>
      <c r="S50">
        <v>2.0915860451480506</v>
      </c>
      <c r="T50">
        <v>11.061272354148343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2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34.11</v>
      </c>
      <c r="O51" s="112">
        <f t="shared" si="1"/>
        <v>0.18999999999999773</v>
      </c>
      <c r="P51">
        <v>13.102579888595718</v>
      </c>
      <c r="Q51">
        <v>8.0445617121078854</v>
      </c>
      <c r="R51">
        <v>0</v>
      </c>
      <c r="S51">
        <v>2.0915860451480506</v>
      </c>
      <c r="T51">
        <v>11.061272354148343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2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34.11</v>
      </c>
      <c r="O52" s="112">
        <f t="shared" si="1"/>
        <v>0.18999999999999773</v>
      </c>
      <c r="P52">
        <v>13.102579888595718</v>
      </c>
      <c r="Q52">
        <v>8.0445617121078854</v>
      </c>
      <c r="R52">
        <v>0</v>
      </c>
      <c r="S52">
        <v>2.0915860451480506</v>
      </c>
      <c r="T52">
        <v>11.061272354148343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2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34.11</v>
      </c>
      <c r="O53" s="112">
        <f t="shared" si="1"/>
        <v>0.18999999999999773</v>
      </c>
      <c r="P53">
        <v>13.102579888595718</v>
      </c>
      <c r="Q53">
        <v>8.0445617121078854</v>
      </c>
      <c r="R53">
        <v>0</v>
      </c>
      <c r="S53">
        <v>2.0915860451480506</v>
      </c>
      <c r="T53">
        <v>11.061272354148343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2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34.11</v>
      </c>
      <c r="O54" s="112">
        <f t="shared" si="1"/>
        <v>0.18999999999999773</v>
      </c>
      <c r="P54">
        <v>13.102579888595718</v>
      </c>
      <c r="Q54">
        <v>8.0445617121078854</v>
      </c>
      <c r="R54">
        <v>0</v>
      </c>
      <c r="S54">
        <v>2.0915860451480506</v>
      </c>
      <c r="T54">
        <v>11.061272354148343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31.8</v>
      </c>
      <c r="E55">
        <f>GT!N55</f>
        <v>0</v>
      </c>
      <c r="F55">
        <f t="shared" si="4"/>
        <v>80</v>
      </c>
      <c r="G55">
        <f t="shared" si="5"/>
        <v>31.8</v>
      </c>
      <c r="H55" s="112"/>
      <c r="I55">
        <f>BRPL_EOD!AA55+BRPL_EOD!AB55</f>
        <v>11.48</v>
      </c>
      <c r="J55">
        <f>BYPL_EOD!AA55+BYPL_EOD!AB55</f>
        <v>7.65</v>
      </c>
      <c r="K55">
        <f>MES_EOD!AA55+MES_EOD!AB55</f>
        <v>0</v>
      </c>
      <c r="L55">
        <f>NDMC_EOD!AA55+NDMC_EOD!AB55</f>
        <v>1.99</v>
      </c>
      <c r="M55">
        <f>TPDDL_EOD!AA55+TPDDL_EOD!AB55</f>
        <v>10.52</v>
      </c>
      <c r="N55">
        <f t="shared" si="0"/>
        <v>31.64</v>
      </c>
      <c r="O55" s="112">
        <f t="shared" si="1"/>
        <v>0.16000000000000014</v>
      </c>
      <c r="P55">
        <v>11.538053097345133</v>
      </c>
      <c r="Q55">
        <v>7.6886852085967137</v>
      </c>
      <c r="R55">
        <v>0</v>
      </c>
      <c r="S55">
        <v>2.0000632111251582</v>
      </c>
      <c r="T55">
        <v>10.573198482932996</v>
      </c>
      <c r="U55" s="114">
        <f t="shared" si="2"/>
        <v>31.800000000000004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31.8</v>
      </c>
      <c r="E56">
        <f>GT!N56</f>
        <v>0</v>
      </c>
      <c r="F56">
        <f t="shared" si="4"/>
        <v>80</v>
      </c>
      <c r="G56">
        <f t="shared" si="5"/>
        <v>31.8</v>
      </c>
      <c r="H56" s="112"/>
      <c r="I56">
        <f>BRPL_EOD!AA56+BRPL_EOD!AB56</f>
        <v>11.48</v>
      </c>
      <c r="J56">
        <f>BYPL_EOD!AA56+BYPL_EOD!AB56</f>
        <v>7.65</v>
      </c>
      <c r="K56">
        <f>MES_EOD!AA56+MES_EOD!AB56</f>
        <v>0</v>
      </c>
      <c r="L56">
        <f>NDMC_EOD!AA56+NDMC_EOD!AB56</f>
        <v>1.99</v>
      </c>
      <c r="M56">
        <f>TPDDL_EOD!AA56+TPDDL_EOD!AB56</f>
        <v>10.52</v>
      </c>
      <c r="N56">
        <f t="shared" si="0"/>
        <v>31.64</v>
      </c>
      <c r="O56" s="112">
        <f t="shared" si="1"/>
        <v>0.16000000000000014</v>
      </c>
      <c r="P56">
        <v>11.538053097345133</v>
      </c>
      <c r="Q56">
        <v>7.6886852085967137</v>
      </c>
      <c r="R56">
        <v>0</v>
      </c>
      <c r="S56">
        <v>2.0000632111251582</v>
      </c>
      <c r="T56">
        <v>10.573198482932996</v>
      </c>
      <c r="U56" s="114">
        <f t="shared" si="2"/>
        <v>31.800000000000004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31.8</v>
      </c>
      <c r="E57">
        <f>GT!N57</f>
        <v>0</v>
      </c>
      <c r="F57">
        <f t="shared" si="4"/>
        <v>80</v>
      </c>
      <c r="G57">
        <f t="shared" si="5"/>
        <v>31.8</v>
      </c>
      <c r="H57" s="112"/>
      <c r="I57">
        <f>BRPL_EOD!AA57+BRPL_EOD!AB57</f>
        <v>11.48</v>
      </c>
      <c r="J57">
        <f>BYPL_EOD!AA57+BYPL_EOD!AB57</f>
        <v>7.65</v>
      </c>
      <c r="K57">
        <f>MES_EOD!AA57+MES_EOD!AB57</f>
        <v>0</v>
      </c>
      <c r="L57">
        <f>NDMC_EOD!AA57+NDMC_EOD!AB57</f>
        <v>1.99</v>
      </c>
      <c r="M57">
        <f>TPDDL_EOD!AA57+TPDDL_EOD!AB57</f>
        <v>10.52</v>
      </c>
      <c r="N57">
        <f t="shared" si="0"/>
        <v>31.64</v>
      </c>
      <c r="O57" s="112">
        <f t="shared" si="1"/>
        <v>0.16000000000000014</v>
      </c>
      <c r="P57">
        <v>11.538053097345133</v>
      </c>
      <c r="Q57">
        <v>7.6886852085967137</v>
      </c>
      <c r="R57">
        <v>0</v>
      </c>
      <c r="S57">
        <v>2.0000632111251582</v>
      </c>
      <c r="T57">
        <v>10.573198482932996</v>
      </c>
      <c r="U57" s="114">
        <f t="shared" si="2"/>
        <v>31.800000000000004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31.8</v>
      </c>
      <c r="E58">
        <f>GT!N58</f>
        <v>0</v>
      </c>
      <c r="F58">
        <f t="shared" si="4"/>
        <v>80</v>
      </c>
      <c r="G58">
        <f t="shared" si="5"/>
        <v>31.8</v>
      </c>
      <c r="H58" s="112"/>
      <c r="I58">
        <f>BRPL_EOD!AA58+BRPL_EOD!AB58</f>
        <v>11.48</v>
      </c>
      <c r="J58">
        <f>BYPL_EOD!AA58+BYPL_EOD!AB58</f>
        <v>7.65</v>
      </c>
      <c r="K58">
        <f>MES_EOD!AA58+MES_EOD!AB58</f>
        <v>0</v>
      </c>
      <c r="L58">
        <f>NDMC_EOD!AA58+NDMC_EOD!AB58</f>
        <v>1.99</v>
      </c>
      <c r="M58">
        <f>TPDDL_EOD!AA58+TPDDL_EOD!AB58</f>
        <v>10.52</v>
      </c>
      <c r="N58">
        <f t="shared" si="0"/>
        <v>31.64</v>
      </c>
      <c r="O58" s="112">
        <f t="shared" si="1"/>
        <v>0.16000000000000014</v>
      </c>
      <c r="P58">
        <v>11.538053097345133</v>
      </c>
      <c r="Q58">
        <v>7.6886852085967137</v>
      </c>
      <c r="R58">
        <v>0</v>
      </c>
      <c r="S58">
        <v>2.0000632111251582</v>
      </c>
      <c r="T58">
        <v>10.573198482932996</v>
      </c>
      <c r="U58" s="114">
        <f t="shared" si="2"/>
        <v>31.800000000000004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2"/>
      <c r="I59">
        <f>BRPL_EOD!AA59+BRPL_EOD!AB59</f>
        <v>11.66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10.69</v>
      </c>
      <c r="N59">
        <f t="shared" si="0"/>
        <v>32.14</v>
      </c>
      <c r="O59" s="112">
        <f t="shared" si="1"/>
        <v>0.15999999999999659</v>
      </c>
      <c r="P59">
        <v>11.718046048537646</v>
      </c>
      <c r="Q59">
        <v>7.8086807716241431</v>
      </c>
      <c r="R59">
        <v>0</v>
      </c>
      <c r="S59">
        <v>2.0300560049782201</v>
      </c>
      <c r="T59">
        <v>10.743217174859986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2"/>
      <c r="I60">
        <f>BRPL_EOD!AA60+BRPL_EOD!AB60</f>
        <v>11.66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10.69</v>
      </c>
      <c r="N60">
        <f t="shared" si="0"/>
        <v>32.14</v>
      </c>
      <c r="O60" s="112">
        <f t="shared" si="1"/>
        <v>0.15999999999999659</v>
      </c>
      <c r="P60">
        <v>11.718046048537646</v>
      </c>
      <c r="Q60">
        <v>7.8086807716241431</v>
      </c>
      <c r="R60">
        <v>0</v>
      </c>
      <c r="S60">
        <v>2.0300560049782201</v>
      </c>
      <c r="T60">
        <v>10.743217174859986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2"/>
      <c r="I61">
        <f>BRPL_EOD!AA61+BRPL_EOD!AB61</f>
        <v>11.66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10.69</v>
      </c>
      <c r="N61">
        <f t="shared" si="0"/>
        <v>32.14</v>
      </c>
      <c r="O61" s="112">
        <f t="shared" si="1"/>
        <v>0.15999999999999659</v>
      </c>
      <c r="P61">
        <v>11.718046048537646</v>
      </c>
      <c r="Q61">
        <v>7.8086807716241431</v>
      </c>
      <c r="R61">
        <v>0</v>
      </c>
      <c r="S61">
        <v>2.0300560049782201</v>
      </c>
      <c r="T61">
        <v>10.743217174859986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2"/>
      <c r="I62">
        <f>BRPL_EOD!AA62+BRPL_EOD!AB62</f>
        <v>11.66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10.69</v>
      </c>
      <c r="N62">
        <f t="shared" si="0"/>
        <v>32.14</v>
      </c>
      <c r="O62" s="112">
        <f t="shared" si="1"/>
        <v>0.15999999999999659</v>
      </c>
      <c r="P62">
        <v>11.718046048537646</v>
      </c>
      <c r="Q62">
        <v>7.8086807716241431</v>
      </c>
      <c r="R62">
        <v>0</v>
      </c>
      <c r="S62">
        <v>2.0300560049782201</v>
      </c>
      <c r="T62">
        <v>10.743217174859986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2"/>
      <c r="I63">
        <f>BRPL_EOD!AA63+BRPL_EOD!AB63</f>
        <v>11.66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10.69</v>
      </c>
      <c r="N63">
        <f t="shared" si="0"/>
        <v>32.14</v>
      </c>
      <c r="O63" s="112">
        <f t="shared" si="1"/>
        <v>0.15999999999999659</v>
      </c>
      <c r="P63">
        <v>11.718046048537646</v>
      </c>
      <c r="Q63">
        <v>7.8086807716241431</v>
      </c>
      <c r="R63">
        <v>0</v>
      </c>
      <c r="S63">
        <v>2.0300560049782201</v>
      </c>
      <c r="T63">
        <v>10.743217174859986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2"/>
      <c r="I64">
        <f>BRPL_EOD!AA64+BRPL_EOD!AB64</f>
        <v>11.66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10.69</v>
      </c>
      <c r="N64">
        <f t="shared" si="0"/>
        <v>32.14</v>
      </c>
      <c r="O64" s="112">
        <f t="shared" si="1"/>
        <v>0.15999999999999659</v>
      </c>
      <c r="P64">
        <v>11.718046048537646</v>
      </c>
      <c r="Q64">
        <v>7.8086807716241431</v>
      </c>
      <c r="R64">
        <v>0</v>
      </c>
      <c r="S64">
        <v>2.0300560049782201</v>
      </c>
      <c r="T64">
        <v>10.743217174859986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2"/>
      <c r="I65">
        <f>BRPL_EOD!AA65+BRPL_EOD!AB65</f>
        <v>11.66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10.69</v>
      </c>
      <c r="N65">
        <f t="shared" si="0"/>
        <v>32.14</v>
      </c>
      <c r="O65" s="112">
        <f t="shared" si="1"/>
        <v>0.15999999999999659</v>
      </c>
      <c r="P65">
        <v>11.718046048537646</v>
      </c>
      <c r="Q65">
        <v>7.8086807716241431</v>
      </c>
      <c r="R65">
        <v>0</v>
      </c>
      <c r="S65">
        <v>2.0300560049782201</v>
      </c>
      <c r="T65">
        <v>10.743217174859986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2"/>
      <c r="I66">
        <f>BRPL_EOD!AA66+BRPL_EOD!AB66</f>
        <v>11.66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10.69</v>
      </c>
      <c r="N66">
        <f t="shared" si="0"/>
        <v>32.14</v>
      </c>
      <c r="O66" s="112">
        <f t="shared" si="1"/>
        <v>0.15999999999999659</v>
      </c>
      <c r="P66">
        <v>11.718046048537646</v>
      </c>
      <c r="Q66">
        <v>7.8086807716241431</v>
      </c>
      <c r="R66">
        <v>0</v>
      </c>
      <c r="S66">
        <v>2.0300560049782201</v>
      </c>
      <c r="T66">
        <v>10.743217174859986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2"/>
      <c r="I67">
        <f>BRPL_EOD!AA67+BRPL_EOD!AB67</f>
        <v>11.66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10.69</v>
      </c>
      <c r="N67">
        <f t="shared" ref="N67:N98" si="6">SUM(I67:M67)</f>
        <v>32.14</v>
      </c>
      <c r="O67" s="112">
        <f t="shared" ref="O67:O98" si="7">G67-N67</f>
        <v>0.15999999999999659</v>
      </c>
      <c r="P67">
        <v>11.718046048537646</v>
      </c>
      <c r="Q67">
        <v>7.8086807716241431</v>
      </c>
      <c r="R67">
        <v>0</v>
      </c>
      <c r="S67">
        <v>2.0300560049782201</v>
      </c>
      <c r="T67">
        <v>10.743217174859986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2"/>
      <c r="I68">
        <f>BRPL_EOD!AA68+BRPL_EOD!AB68</f>
        <v>11.66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10.69</v>
      </c>
      <c r="N68">
        <f t="shared" si="6"/>
        <v>32.14</v>
      </c>
      <c r="O68" s="112">
        <f t="shared" si="7"/>
        <v>0.15999999999999659</v>
      </c>
      <c r="P68">
        <v>11.718046048537646</v>
      </c>
      <c r="Q68">
        <v>7.8086807716241431</v>
      </c>
      <c r="R68">
        <v>0</v>
      </c>
      <c r="S68">
        <v>2.0300560049782201</v>
      </c>
      <c r="T68">
        <v>10.743217174859986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2"/>
      <c r="I69">
        <f>BRPL_EOD!AA69+BRPL_EOD!AB69</f>
        <v>11.66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10.69</v>
      </c>
      <c r="N69">
        <f t="shared" si="6"/>
        <v>32.14</v>
      </c>
      <c r="O69" s="112">
        <f t="shared" si="7"/>
        <v>0.15999999999999659</v>
      </c>
      <c r="P69">
        <v>11.718046048537646</v>
      </c>
      <c r="Q69">
        <v>7.8086807716241431</v>
      </c>
      <c r="R69">
        <v>0</v>
      </c>
      <c r="S69">
        <v>2.0300560049782201</v>
      </c>
      <c r="T69">
        <v>10.743217174859986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2"/>
      <c r="I70">
        <f>BRPL_EOD!AA70+BRPL_EOD!AB70</f>
        <v>11.66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10.69</v>
      </c>
      <c r="N70">
        <f t="shared" si="6"/>
        <v>32.14</v>
      </c>
      <c r="O70" s="112">
        <f t="shared" si="7"/>
        <v>0.15999999999999659</v>
      </c>
      <c r="P70">
        <v>11.718046048537646</v>
      </c>
      <c r="Q70">
        <v>7.8086807716241431</v>
      </c>
      <c r="R70">
        <v>0</v>
      </c>
      <c r="S70">
        <v>2.0300560049782201</v>
      </c>
      <c r="T70">
        <v>10.743217174859986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2"/>
      <c r="I71">
        <f>BRPL_EOD!AA71+BRPL_EOD!AB71</f>
        <v>11.66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10.69</v>
      </c>
      <c r="N71">
        <f t="shared" si="6"/>
        <v>32.14</v>
      </c>
      <c r="O71" s="112">
        <f t="shared" si="7"/>
        <v>0.15999999999999659</v>
      </c>
      <c r="P71">
        <v>11.718046048537646</v>
      </c>
      <c r="Q71">
        <v>7.8086807716241431</v>
      </c>
      <c r="R71">
        <v>0</v>
      </c>
      <c r="S71">
        <v>2.0300560049782201</v>
      </c>
      <c r="T71">
        <v>10.743217174859986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2"/>
      <c r="I72">
        <f>BRPL_EOD!AA72+BRPL_EOD!AB72</f>
        <v>11.66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10.69</v>
      </c>
      <c r="N72">
        <f t="shared" si="6"/>
        <v>32.14</v>
      </c>
      <c r="O72" s="112">
        <f t="shared" si="7"/>
        <v>0.15999999999999659</v>
      </c>
      <c r="P72">
        <v>11.718046048537646</v>
      </c>
      <c r="Q72">
        <v>7.8086807716241431</v>
      </c>
      <c r="R72">
        <v>0</v>
      </c>
      <c r="S72">
        <v>2.0300560049782201</v>
      </c>
      <c r="T72">
        <v>10.743217174859986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2"/>
      <c r="I73">
        <f>BRPL_EOD!AA73+BRPL_EOD!AB73</f>
        <v>11.66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10.69</v>
      </c>
      <c r="N73">
        <f t="shared" si="6"/>
        <v>32.14</v>
      </c>
      <c r="O73" s="112">
        <f t="shared" si="7"/>
        <v>0.15999999999999659</v>
      </c>
      <c r="P73">
        <v>11.718046048537646</v>
      </c>
      <c r="Q73">
        <v>7.8086807716241431</v>
      </c>
      <c r="R73">
        <v>0</v>
      </c>
      <c r="S73">
        <v>2.0300560049782201</v>
      </c>
      <c r="T73">
        <v>10.743217174859986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2"/>
      <c r="I74">
        <f>BRPL_EOD!AA74+BRPL_EOD!AB74</f>
        <v>11.66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10.69</v>
      </c>
      <c r="N74">
        <f t="shared" si="6"/>
        <v>32.14</v>
      </c>
      <c r="O74" s="112">
        <f t="shared" si="7"/>
        <v>0.15999999999999659</v>
      </c>
      <c r="P74">
        <v>11.718046048537646</v>
      </c>
      <c r="Q74">
        <v>7.8086807716241431</v>
      </c>
      <c r="R74">
        <v>0</v>
      </c>
      <c r="S74">
        <v>2.0300560049782201</v>
      </c>
      <c r="T74">
        <v>10.743217174859986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2"/>
      <c r="I75">
        <f>BRPL_EOD!AA75+BRPL_EOD!AB75</f>
        <v>11.66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10.69</v>
      </c>
      <c r="N75">
        <f t="shared" si="6"/>
        <v>32.14</v>
      </c>
      <c r="O75" s="112">
        <f t="shared" si="7"/>
        <v>0.46000000000000085</v>
      </c>
      <c r="P75">
        <v>11.826882389545737</v>
      </c>
      <c r="Q75">
        <v>7.8812072184194149</v>
      </c>
      <c r="R75">
        <v>0</v>
      </c>
      <c r="S75">
        <v>2.0489110143123832</v>
      </c>
      <c r="T75">
        <v>10.842999377722464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2"/>
      <c r="I76">
        <f>BRPL_EOD!AA76+BRPL_EOD!AB76</f>
        <v>11.66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10.69</v>
      </c>
      <c r="N76">
        <f t="shared" si="6"/>
        <v>32.14</v>
      </c>
      <c r="O76" s="112">
        <f t="shared" si="7"/>
        <v>0.46000000000000085</v>
      </c>
      <c r="P76">
        <v>11.826882389545737</v>
      </c>
      <c r="Q76">
        <v>7.8812072184194149</v>
      </c>
      <c r="R76">
        <v>0</v>
      </c>
      <c r="S76">
        <v>2.0489110143123832</v>
      </c>
      <c r="T76">
        <v>10.842999377722464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2"/>
      <c r="I77">
        <f>BRPL_EOD!AA77+BRPL_EOD!AB77</f>
        <v>11.66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10.69</v>
      </c>
      <c r="N77">
        <f t="shared" si="6"/>
        <v>32.14</v>
      </c>
      <c r="O77" s="112">
        <f t="shared" si="7"/>
        <v>0.46000000000000085</v>
      </c>
      <c r="P77">
        <v>11.826882389545737</v>
      </c>
      <c r="Q77">
        <v>7.8812072184194149</v>
      </c>
      <c r="R77">
        <v>0</v>
      </c>
      <c r="S77">
        <v>2.0489110143123832</v>
      </c>
      <c r="T77">
        <v>10.842999377722464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2"/>
      <c r="I78">
        <f>BRPL_EOD!AA78+BRPL_EOD!AB78</f>
        <v>11.66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10.69</v>
      </c>
      <c r="N78">
        <f t="shared" si="6"/>
        <v>32.14</v>
      </c>
      <c r="O78" s="112">
        <f t="shared" si="7"/>
        <v>0.46000000000000085</v>
      </c>
      <c r="P78">
        <v>11.826882389545737</v>
      </c>
      <c r="Q78">
        <v>7.8812072184194149</v>
      </c>
      <c r="R78">
        <v>0</v>
      </c>
      <c r="S78">
        <v>2.0489110143123832</v>
      </c>
      <c r="T78">
        <v>10.842999377722464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2"/>
      <c r="I79">
        <f>BRPL_EOD!AA79+BRPL_EOD!AB79</f>
        <v>11.66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10.69</v>
      </c>
      <c r="N79">
        <f t="shared" si="6"/>
        <v>32.14</v>
      </c>
      <c r="O79" s="112">
        <f t="shared" si="7"/>
        <v>0.46000000000000085</v>
      </c>
      <c r="P79">
        <v>11.826882389545737</v>
      </c>
      <c r="Q79">
        <v>7.8812072184194149</v>
      </c>
      <c r="R79">
        <v>0</v>
      </c>
      <c r="S79">
        <v>2.0489110143123832</v>
      </c>
      <c r="T79">
        <v>10.842999377722464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2"/>
      <c r="I80">
        <f>BRPL_EOD!AA80+BRPL_EOD!AB80</f>
        <v>11.66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10.69</v>
      </c>
      <c r="N80">
        <f t="shared" si="6"/>
        <v>32.14</v>
      </c>
      <c r="O80" s="112">
        <f t="shared" si="7"/>
        <v>0.46000000000000085</v>
      </c>
      <c r="P80">
        <v>11.826882389545737</v>
      </c>
      <c r="Q80">
        <v>7.8812072184194149</v>
      </c>
      <c r="R80">
        <v>0</v>
      </c>
      <c r="S80">
        <v>2.0489110143123832</v>
      </c>
      <c r="T80">
        <v>10.842999377722464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2"/>
      <c r="I81">
        <f>BRPL_EOD!AA81+BRPL_EOD!AB81</f>
        <v>11.66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10.69</v>
      </c>
      <c r="N81">
        <f t="shared" si="6"/>
        <v>32.14</v>
      </c>
      <c r="O81" s="112">
        <f t="shared" si="7"/>
        <v>0.46000000000000085</v>
      </c>
      <c r="P81">
        <v>11.826882389545737</v>
      </c>
      <c r="Q81">
        <v>7.8812072184194149</v>
      </c>
      <c r="R81">
        <v>0</v>
      </c>
      <c r="S81">
        <v>2.0489110143123832</v>
      </c>
      <c r="T81">
        <v>10.842999377722464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2"/>
      <c r="I82">
        <f>BRPL_EOD!AA82+BRPL_EOD!AB82</f>
        <v>11.66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10.69</v>
      </c>
      <c r="N82">
        <f t="shared" si="6"/>
        <v>32.14</v>
      </c>
      <c r="O82" s="112">
        <f t="shared" si="7"/>
        <v>0.46000000000000085</v>
      </c>
      <c r="P82">
        <v>11.826882389545737</v>
      </c>
      <c r="Q82">
        <v>7.8812072184194149</v>
      </c>
      <c r="R82">
        <v>0</v>
      </c>
      <c r="S82">
        <v>2.0489110143123832</v>
      </c>
      <c r="T82">
        <v>10.842999377722464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2"/>
      <c r="I83">
        <f>BRPL_EOD!AA83+BRPL_EOD!AB83</f>
        <v>11.66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10.69</v>
      </c>
      <c r="N83">
        <f t="shared" si="6"/>
        <v>32.14</v>
      </c>
      <c r="O83" s="112">
        <f t="shared" si="7"/>
        <v>0.46000000000000085</v>
      </c>
      <c r="P83">
        <v>11.826882389545737</v>
      </c>
      <c r="Q83">
        <v>7.8812072184194149</v>
      </c>
      <c r="R83">
        <v>0</v>
      </c>
      <c r="S83">
        <v>2.0489110143123832</v>
      </c>
      <c r="T83">
        <v>10.842999377722464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2"/>
      <c r="I84">
        <f>BRPL_EOD!AA84+BRPL_EOD!AB84</f>
        <v>11.66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10.69</v>
      </c>
      <c r="N84">
        <f t="shared" si="6"/>
        <v>32.14</v>
      </c>
      <c r="O84" s="112">
        <f t="shared" si="7"/>
        <v>0.46000000000000085</v>
      </c>
      <c r="P84">
        <v>11.826882389545737</v>
      </c>
      <c r="Q84">
        <v>7.8812072184194149</v>
      </c>
      <c r="R84">
        <v>0</v>
      </c>
      <c r="S84">
        <v>2.0489110143123832</v>
      </c>
      <c r="T84">
        <v>10.842999377722464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2"/>
      <c r="I85">
        <f>BRPL_EOD!AA85+BRPL_EOD!AB85</f>
        <v>11.66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10.69</v>
      </c>
      <c r="N85">
        <f t="shared" si="6"/>
        <v>32.14</v>
      </c>
      <c r="O85" s="112">
        <f t="shared" si="7"/>
        <v>0.46000000000000085</v>
      </c>
      <c r="P85">
        <v>11.826882389545737</v>
      </c>
      <c r="Q85">
        <v>7.8812072184194149</v>
      </c>
      <c r="R85">
        <v>0</v>
      </c>
      <c r="S85">
        <v>2.0489110143123832</v>
      </c>
      <c r="T85">
        <v>10.842999377722464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2"/>
      <c r="I86">
        <f>BRPL_EOD!AA86+BRPL_EOD!AB86</f>
        <v>11.66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10.69</v>
      </c>
      <c r="N86">
        <f t="shared" si="6"/>
        <v>32.14</v>
      </c>
      <c r="O86" s="112">
        <f t="shared" si="7"/>
        <v>0.46000000000000085</v>
      </c>
      <c r="P86">
        <v>11.826882389545737</v>
      </c>
      <c r="Q86">
        <v>7.8812072184194149</v>
      </c>
      <c r="R86">
        <v>0</v>
      </c>
      <c r="S86">
        <v>2.0489110143123832</v>
      </c>
      <c r="T86">
        <v>10.842999377722464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2"/>
      <c r="I87">
        <f>BRPL_EOD!AA87+BRPL_EOD!AB87</f>
        <v>11.66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10.69</v>
      </c>
      <c r="N87">
        <f t="shared" si="6"/>
        <v>32.14</v>
      </c>
      <c r="O87" s="112">
        <f t="shared" si="7"/>
        <v>0.46000000000000085</v>
      </c>
      <c r="P87">
        <v>11.826882389545737</v>
      </c>
      <c r="Q87">
        <v>7.8812072184194149</v>
      </c>
      <c r="R87">
        <v>0</v>
      </c>
      <c r="S87">
        <v>2.0489110143123832</v>
      </c>
      <c r="T87">
        <v>10.842999377722464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2"/>
      <c r="I88">
        <f>BRPL_EOD!AA88+BRPL_EOD!AB88</f>
        <v>11.66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10.69</v>
      </c>
      <c r="N88">
        <f t="shared" si="6"/>
        <v>32.14</v>
      </c>
      <c r="O88" s="112">
        <f t="shared" si="7"/>
        <v>0.46000000000000085</v>
      </c>
      <c r="P88">
        <v>11.826882389545737</v>
      </c>
      <c r="Q88">
        <v>7.8812072184194149</v>
      </c>
      <c r="R88">
        <v>0</v>
      </c>
      <c r="S88">
        <v>2.0489110143123832</v>
      </c>
      <c r="T88">
        <v>10.842999377722464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2"/>
      <c r="I89">
        <f>BRPL_EOD!AA89+BRPL_EOD!AB89</f>
        <v>11.66</v>
      </c>
      <c r="J89">
        <f>BYPL_EOD!AA89+BYPL_EOD!AB89</f>
        <v>7.77</v>
      </c>
      <c r="K89">
        <f>MES_EOD!AA89+MES_EOD!AB89</f>
        <v>0</v>
      </c>
      <c r="L89">
        <f>NDMC_EOD!AA89+NDMC_EOD!AB89</f>
        <v>2.02</v>
      </c>
      <c r="M89">
        <f>TPDDL_EOD!AA89+TPDDL_EOD!AB89</f>
        <v>10.69</v>
      </c>
      <c r="N89">
        <f t="shared" si="6"/>
        <v>32.14</v>
      </c>
      <c r="O89" s="112">
        <f t="shared" si="7"/>
        <v>0.46000000000000085</v>
      </c>
      <c r="P89">
        <v>11.826882389545737</v>
      </c>
      <c r="Q89">
        <v>7.8812072184194149</v>
      </c>
      <c r="R89">
        <v>0</v>
      </c>
      <c r="S89">
        <v>2.0489110143123832</v>
      </c>
      <c r="T89">
        <v>10.842999377722464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2"/>
      <c r="I90">
        <f>BRPL_EOD!AA90+BRPL_EOD!AB90</f>
        <v>11.66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10.69</v>
      </c>
      <c r="N90">
        <f t="shared" si="6"/>
        <v>32.14</v>
      </c>
      <c r="O90" s="112">
        <f t="shared" si="7"/>
        <v>0.46000000000000085</v>
      </c>
      <c r="P90">
        <v>11.826882389545737</v>
      </c>
      <c r="Q90">
        <v>7.8812072184194149</v>
      </c>
      <c r="R90">
        <v>0</v>
      </c>
      <c r="S90">
        <v>2.0489110143123832</v>
      </c>
      <c r="T90">
        <v>10.842999377722464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2"/>
      <c r="I91">
        <f>BRPL_EOD!AA91+BRPL_EOD!AB91</f>
        <v>12.03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33.11</v>
      </c>
      <c r="O91" s="112">
        <f t="shared" si="7"/>
        <v>0.49000000000000199</v>
      </c>
      <c r="P91">
        <v>12.208033826638477</v>
      </c>
      <c r="Q91">
        <v>8.1183932346723058</v>
      </c>
      <c r="R91">
        <v>0</v>
      </c>
      <c r="S91">
        <v>2.1107822410147992</v>
      </c>
      <c r="T91">
        <v>11.162790697674419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2"/>
      <c r="I92">
        <f>BRPL_EOD!AA92+BRPL_EOD!AB92</f>
        <v>12.03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33.11</v>
      </c>
      <c r="O92" s="112">
        <f t="shared" si="7"/>
        <v>0.49000000000000199</v>
      </c>
      <c r="P92">
        <v>12.208033826638477</v>
      </c>
      <c r="Q92">
        <v>8.1183932346723058</v>
      </c>
      <c r="R92">
        <v>0</v>
      </c>
      <c r="S92">
        <v>2.1107822410147992</v>
      </c>
      <c r="T92">
        <v>11.162790697674419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2"/>
      <c r="I93">
        <f>BRPL_EOD!AA93+BRPL_EOD!AB93</f>
        <v>12.03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33.11</v>
      </c>
      <c r="O93" s="112">
        <f t="shared" si="7"/>
        <v>0.49000000000000199</v>
      </c>
      <c r="P93">
        <v>12.208033826638477</v>
      </c>
      <c r="Q93">
        <v>8.1183932346723058</v>
      </c>
      <c r="R93">
        <v>0</v>
      </c>
      <c r="S93">
        <v>2.1107822410147992</v>
      </c>
      <c r="T93">
        <v>11.162790697674419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2"/>
      <c r="I94">
        <f>BRPL_EOD!AA94+BRPL_EOD!AB94</f>
        <v>12.03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33.11</v>
      </c>
      <c r="O94" s="112">
        <f t="shared" si="7"/>
        <v>0.49000000000000199</v>
      </c>
      <c r="P94">
        <v>12.208033826638477</v>
      </c>
      <c r="Q94">
        <v>8.1183932346723058</v>
      </c>
      <c r="R94">
        <v>0</v>
      </c>
      <c r="S94">
        <v>2.1107822410147992</v>
      </c>
      <c r="T94">
        <v>11.162790697674419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2"/>
      <c r="I95">
        <f>BRPL_EOD!AA95+BRPL_EOD!AB95</f>
        <v>12.03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33.11</v>
      </c>
      <c r="O95" s="112">
        <f t="shared" si="7"/>
        <v>0.49000000000000199</v>
      </c>
      <c r="P95">
        <v>12.208033826638477</v>
      </c>
      <c r="Q95">
        <v>8.1183932346723058</v>
      </c>
      <c r="R95">
        <v>0</v>
      </c>
      <c r="S95">
        <v>2.1107822410147992</v>
      </c>
      <c r="T95">
        <v>11.162790697674419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2"/>
      <c r="I96">
        <f>BRPL_EOD!AA96+BRPL_EOD!AB96</f>
        <v>12.03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33.11</v>
      </c>
      <c r="O96" s="112">
        <f t="shared" si="7"/>
        <v>0.49000000000000199</v>
      </c>
      <c r="P96">
        <v>12.208033826638477</v>
      </c>
      <c r="Q96">
        <v>8.1183932346723058</v>
      </c>
      <c r="R96">
        <v>0</v>
      </c>
      <c r="S96">
        <v>2.1107822410147992</v>
      </c>
      <c r="T96">
        <v>11.162790697674419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2"/>
      <c r="I97">
        <f>BRPL_EOD!AA97+BRPL_EOD!AB97</f>
        <v>12.03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33.11</v>
      </c>
      <c r="O97" s="112">
        <f t="shared" si="7"/>
        <v>0.49000000000000199</v>
      </c>
      <c r="P97">
        <v>12.208033826638477</v>
      </c>
      <c r="Q97">
        <v>8.1183932346723058</v>
      </c>
      <c r="R97">
        <v>0</v>
      </c>
      <c r="S97">
        <v>2.1107822410147992</v>
      </c>
      <c r="T97">
        <v>11.162790697674419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2"/>
      <c r="I98">
        <f>BRPL_EOD!AA98+BRPL_EOD!AB98</f>
        <v>12.03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33.11</v>
      </c>
      <c r="O98" s="112">
        <f t="shared" si="7"/>
        <v>0.49000000000000199</v>
      </c>
      <c r="P98">
        <v>12.208033826638477</v>
      </c>
      <c r="Q98">
        <v>8.1183932346723058</v>
      </c>
      <c r="R98">
        <v>0</v>
      </c>
      <c r="S98">
        <v>2.1107822410147992</v>
      </c>
      <c r="T98">
        <v>11.162790697674419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0.82494999999999985</v>
      </c>
      <c r="E99" s="114">
        <f t="shared" si="12"/>
        <v>0</v>
      </c>
      <c r="F99" s="114">
        <f t="shared" si="12"/>
        <v>1.92</v>
      </c>
      <c r="G99" s="114">
        <f t="shared" si="12"/>
        <v>0.82494999999999985</v>
      </c>
      <c r="H99" s="114"/>
      <c r="I99" s="114">
        <f t="shared" si="12"/>
        <v>0.31472249999999991</v>
      </c>
      <c r="J99" s="114">
        <f t="shared" si="12"/>
        <v>0.19104749999999987</v>
      </c>
      <c r="K99" s="114">
        <f t="shared" si="12"/>
        <v>0</v>
      </c>
      <c r="L99" s="114">
        <f t="shared" si="12"/>
        <v>4.9350000000000067E-2</v>
      </c>
      <c r="M99" s="114">
        <f t="shared" si="12"/>
        <v>0.26104000000000044</v>
      </c>
      <c r="N99" s="114">
        <f t="shared" si="12"/>
        <v>0.816159999999999</v>
      </c>
      <c r="O99" s="114">
        <f t="shared" si="12"/>
        <v>8.7900000000000027E-3</v>
      </c>
      <c r="P99" s="114">
        <f t="shared" si="12"/>
        <v>0.31814098971757154</v>
      </c>
      <c r="Q99" s="114">
        <f t="shared" si="12"/>
        <v>0.19309626193959711</v>
      </c>
      <c r="R99" s="114">
        <f t="shared" si="12"/>
        <v>0</v>
      </c>
      <c r="S99" s="114">
        <f t="shared" si="12"/>
        <v>4.9878301694362769E-2</v>
      </c>
      <c r="T99" s="114">
        <f t="shared" si="12"/>
        <v>0.26383444664846833</v>
      </c>
      <c r="U99" s="114">
        <f t="shared" si="12"/>
        <v>0.82494999999999985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103.96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103.95593922112417</v>
      </c>
      <c r="Q9">
        <v>57.597750087887192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103.96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103.95593922112417</v>
      </c>
      <c r="Q10">
        <v>57.597750087887192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116.56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116.5554470528495</v>
      </c>
      <c r="Q11">
        <v>44.998242256161873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116.56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116.5554470528495</v>
      </c>
      <c r="Q12">
        <v>44.998242256161873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</v>
      </c>
      <c r="E13">
        <f>BAWANA!AM13</f>
        <v>0</v>
      </c>
      <c r="F13">
        <f t="shared" si="4"/>
        <v>256</v>
      </c>
      <c r="G13">
        <f t="shared" si="5"/>
        <v>274.05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-9.9999999999909051E-3</v>
      </c>
      <c r="P13">
        <v>134.60508830183173</v>
      </c>
      <c r="Q13">
        <v>44.998358023790409</v>
      </c>
      <c r="R13">
        <v>5.8397869079763556</v>
      </c>
      <c r="S13">
        <v>18.999306721155953</v>
      </c>
      <c r="T13">
        <v>69.607460045245574</v>
      </c>
      <c r="U13" s="114">
        <f t="shared" si="2"/>
        <v>274.05000000000007</v>
      </c>
      <c r="V13" s="112">
        <f t="shared" si="3"/>
        <v>0</v>
      </c>
      <c r="Y13">
        <f>BAWANA!AW13+BAWANA!AX13</f>
        <v>13.95</v>
      </c>
      <c r="Z13">
        <f>BAWANA!BD13+BAWANA!BE13</f>
        <v>32</v>
      </c>
      <c r="AA13">
        <f>BAWANA!X13+BAWANA!Y13</f>
        <v>13.95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</v>
      </c>
      <c r="E14">
        <f>BAWANA!AM14</f>
        <v>0</v>
      </c>
      <c r="F14">
        <f t="shared" si="4"/>
        <v>256</v>
      </c>
      <c r="G14">
        <f t="shared" si="5"/>
        <v>274.05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-9.9999999999909051E-3</v>
      </c>
      <c r="P14">
        <v>134.60508830183173</v>
      </c>
      <c r="Q14">
        <v>44.998358023790409</v>
      </c>
      <c r="R14">
        <v>5.8397869079763556</v>
      </c>
      <c r="S14">
        <v>18.999306721155953</v>
      </c>
      <c r="T14">
        <v>69.607460045245574</v>
      </c>
      <c r="U14" s="114">
        <f t="shared" si="2"/>
        <v>274.05000000000007</v>
      </c>
      <c r="V14" s="112">
        <f t="shared" si="3"/>
        <v>0</v>
      </c>
      <c r="Y14">
        <f>BAWANA!AW14+BAWANA!AX14</f>
        <v>13.95</v>
      </c>
      <c r="Z14">
        <f>BAWANA!BD14+BAWANA!BE14</f>
        <v>32</v>
      </c>
      <c r="AA14">
        <f>BAWANA!X14+BAWANA!Y14</f>
        <v>13.95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</v>
      </c>
      <c r="E15">
        <f>BAWANA!AM15</f>
        <v>0</v>
      </c>
      <c r="F15">
        <f t="shared" si="4"/>
        <v>256</v>
      </c>
      <c r="G15">
        <f t="shared" si="5"/>
        <v>274.05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-9.9999999999909051E-3</v>
      </c>
      <c r="P15">
        <v>134.60508830183173</v>
      </c>
      <c r="Q15">
        <v>44.998358023790409</v>
      </c>
      <c r="R15">
        <v>5.8397869079763556</v>
      </c>
      <c r="S15">
        <v>18.999306721155953</v>
      </c>
      <c r="T15">
        <v>69.607460045245574</v>
      </c>
      <c r="U15" s="114">
        <f t="shared" si="2"/>
        <v>274.05000000000007</v>
      </c>
      <c r="V15" s="112">
        <f t="shared" si="3"/>
        <v>0</v>
      </c>
      <c r="Y15">
        <f>BAWANA!AW15+BAWANA!AX15</f>
        <v>13.95</v>
      </c>
      <c r="Z15">
        <f>BAWANA!BD15+BAWANA!BE15</f>
        <v>32</v>
      </c>
      <c r="AA15">
        <f>BAWANA!X15+BAWANA!Y15</f>
        <v>13.95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</v>
      </c>
      <c r="E16">
        <f>BAWANA!AM16</f>
        <v>0</v>
      </c>
      <c r="F16">
        <f t="shared" si="4"/>
        <v>256</v>
      </c>
      <c r="G16">
        <f t="shared" si="5"/>
        <v>274.05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-9.9999999999909051E-3</v>
      </c>
      <c r="P16">
        <v>134.60508830183173</v>
      </c>
      <c r="Q16">
        <v>44.998358023790409</v>
      </c>
      <c r="R16">
        <v>5.8397869079763556</v>
      </c>
      <c r="S16">
        <v>18.999306721155953</v>
      </c>
      <c r="T16">
        <v>69.607460045245574</v>
      </c>
      <c r="U16" s="114">
        <f t="shared" si="2"/>
        <v>274.05000000000007</v>
      </c>
      <c r="V16" s="112">
        <f t="shared" si="3"/>
        <v>0</v>
      </c>
      <c r="Y16">
        <f>BAWANA!AW16+BAWANA!AX16</f>
        <v>13.95</v>
      </c>
      <c r="Z16">
        <f>BAWANA!BD16+BAWANA!BE16</f>
        <v>32</v>
      </c>
      <c r="AA16">
        <f>BAWANA!X16+BAWANA!Y16</f>
        <v>13.95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</v>
      </c>
      <c r="E17">
        <f>BAWANA!AM17</f>
        <v>0</v>
      </c>
      <c r="F17">
        <f t="shared" si="4"/>
        <v>256</v>
      </c>
      <c r="G17">
        <f t="shared" si="5"/>
        <v>274.05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-9.9999999999909051E-3</v>
      </c>
      <c r="P17">
        <v>134.60508830183173</v>
      </c>
      <c r="Q17">
        <v>44.998358023790409</v>
      </c>
      <c r="R17">
        <v>5.8397869079763556</v>
      </c>
      <c r="S17">
        <v>18.999306721155953</v>
      </c>
      <c r="T17">
        <v>69.607460045245574</v>
      </c>
      <c r="U17" s="114">
        <f t="shared" si="2"/>
        <v>274.05000000000007</v>
      </c>
      <c r="V17" s="112">
        <f t="shared" si="3"/>
        <v>0</v>
      </c>
      <c r="Y17">
        <f>BAWANA!AW17+BAWANA!AX17</f>
        <v>13.95</v>
      </c>
      <c r="Z17">
        <f>BAWANA!BD17+BAWANA!BE17</f>
        <v>32</v>
      </c>
      <c r="AA17">
        <f>BAWANA!X17+BAWANA!Y17</f>
        <v>13.95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</v>
      </c>
      <c r="E18">
        <f>BAWANA!AM18</f>
        <v>0</v>
      </c>
      <c r="F18">
        <f t="shared" si="4"/>
        <v>256</v>
      </c>
      <c r="G18">
        <f t="shared" si="5"/>
        <v>274.05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-9.9999999999909051E-3</v>
      </c>
      <c r="P18">
        <v>134.60508830183173</v>
      </c>
      <c r="Q18">
        <v>44.998358023790409</v>
      </c>
      <c r="R18">
        <v>5.8397869079763556</v>
      </c>
      <c r="S18">
        <v>18.999306721155953</v>
      </c>
      <c r="T18">
        <v>69.607460045245574</v>
      </c>
      <c r="U18" s="114">
        <f t="shared" si="2"/>
        <v>274.05000000000007</v>
      </c>
      <c r="V18" s="112">
        <f t="shared" si="3"/>
        <v>0</v>
      </c>
      <c r="Y18">
        <f>BAWANA!AW18+BAWANA!AX18</f>
        <v>13.95</v>
      </c>
      <c r="Z18">
        <f>BAWANA!BD18+BAWANA!BE18</f>
        <v>32</v>
      </c>
      <c r="AA18">
        <f>BAWANA!X18+BAWANA!Y18</f>
        <v>13.95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</v>
      </c>
      <c r="E19">
        <f>BAWANA!AM19</f>
        <v>0</v>
      </c>
      <c r="F19">
        <f t="shared" si="4"/>
        <v>256</v>
      </c>
      <c r="G19">
        <f t="shared" si="5"/>
        <v>274.05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-9.9999999999909051E-3</v>
      </c>
      <c r="P19">
        <v>134.60508830183173</v>
      </c>
      <c r="Q19">
        <v>44.998358023790409</v>
      </c>
      <c r="R19">
        <v>5.8397869079763556</v>
      </c>
      <c r="S19">
        <v>18.999306721155953</v>
      </c>
      <c r="T19">
        <v>69.607460045245574</v>
      </c>
      <c r="U19" s="114">
        <f t="shared" si="2"/>
        <v>274.05000000000007</v>
      </c>
      <c r="V19" s="112">
        <f t="shared" si="3"/>
        <v>0</v>
      </c>
      <c r="Y19">
        <f>BAWANA!AW19+BAWANA!AX19</f>
        <v>13.95</v>
      </c>
      <c r="Z19">
        <f>BAWANA!BD19+BAWANA!BE19</f>
        <v>32</v>
      </c>
      <c r="AA19">
        <f>BAWANA!X19+BAWANA!Y19</f>
        <v>13.95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</v>
      </c>
      <c r="E20">
        <f>BAWANA!AM20</f>
        <v>0</v>
      </c>
      <c r="F20">
        <f t="shared" si="4"/>
        <v>256</v>
      </c>
      <c r="G20">
        <f t="shared" si="5"/>
        <v>274.05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-9.9999999999909051E-3</v>
      </c>
      <c r="P20">
        <v>134.60508830183173</v>
      </c>
      <c r="Q20">
        <v>44.998358023790409</v>
      </c>
      <c r="R20">
        <v>5.8397869079763556</v>
      </c>
      <c r="S20">
        <v>18.999306721155953</v>
      </c>
      <c r="T20">
        <v>69.607460045245574</v>
      </c>
      <c r="U20" s="114">
        <f t="shared" si="2"/>
        <v>274.05000000000007</v>
      </c>
      <c r="V20" s="112">
        <f t="shared" si="3"/>
        <v>0</v>
      </c>
      <c r="Y20">
        <f>BAWANA!AW20+BAWANA!AX20</f>
        <v>13.95</v>
      </c>
      <c r="Z20">
        <f>BAWANA!BD20+BAWANA!BE20</f>
        <v>32</v>
      </c>
      <c r="AA20">
        <f>BAWANA!X20+BAWANA!Y20</f>
        <v>13.95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</v>
      </c>
      <c r="E21">
        <f>BAWANA!AM21</f>
        <v>0</v>
      </c>
      <c r="F21">
        <f t="shared" si="4"/>
        <v>256</v>
      </c>
      <c r="G21">
        <f t="shared" si="5"/>
        <v>274.05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-9.9999999999909051E-3</v>
      </c>
      <c r="P21">
        <v>134.60508830183173</v>
      </c>
      <c r="Q21">
        <v>44.998358023790409</v>
      </c>
      <c r="R21">
        <v>5.8397869079763556</v>
      </c>
      <c r="S21">
        <v>18.999306721155953</v>
      </c>
      <c r="T21">
        <v>69.607460045245574</v>
      </c>
      <c r="U21" s="114">
        <f t="shared" si="2"/>
        <v>274.05000000000007</v>
      </c>
      <c r="V21" s="112">
        <f t="shared" si="3"/>
        <v>0</v>
      </c>
      <c r="Y21">
        <f>BAWANA!AW21+BAWANA!AX21</f>
        <v>13.95</v>
      </c>
      <c r="Z21">
        <f>BAWANA!BD21+BAWANA!BE21</f>
        <v>32</v>
      </c>
      <c r="AA21">
        <f>BAWANA!X21+BAWANA!Y21</f>
        <v>13.95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</v>
      </c>
      <c r="E22">
        <f>BAWANA!AM22</f>
        <v>0</v>
      </c>
      <c r="F22">
        <f t="shared" si="4"/>
        <v>256</v>
      </c>
      <c r="G22">
        <f t="shared" si="5"/>
        <v>274.05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-9.9999999999909051E-3</v>
      </c>
      <c r="P22">
        <v>134.60508830183173</v>
      </c>
      <c r="Q22">
        <v>44.998358023790409</v>
      </c>
      <c r="R22">
        <v>5.8397869079763556</v>
      </c>
      <c r="S22">
        <v>18.999306721155953</v>
      </c>
      <c r="T22">
        <v>69.607460045245574</v>
      </c>
      <c r="U22" s="114">
        <f t="shared" si="2"/>
        <v>274.05000000000007</v>
      </c>
      <c r="V22" s="112">
        <f t="shared" si="3"/>
        <v>0</v>
      </c>
      <c r="Y22">
        <f>BAWANA!AW22+BAWANA!AX22</f>
        <v>13.95</v>
      </c>
      <c r="Z22">
        <f>BAWANA!BD22+BAWANA!BE22</f>
        <v>32</v>
      </c>
      <c r="AA22">
        <f>BAWANA!X22+BAWANA!Y22</f>
        <v>13.95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13.95</v>
      </c>
      <c r="Z23">
        <f>BAWANA!BD23+BAWANA!BE23</f>
        <v>32</v>
      </c>
      <c r="AA23">
        <f>BAWANA!X23+BAWANA!Y23</f>
        <v>13.95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</v>
      </c>
      <c r="E24">
        <f>BAWANA!AM24</f>
        <v>0</v>
      </c>
      <c r="F24">
        <f t="shared" si="4"/>
        <v>256</v>
      </c>
      <c r="G24">
        <f t="shared" si="5"/>
        <v>274.05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-9.9999999999909051E-3</v>
      </c>
      <c r="P24">
        <v>134.60508830183173</v>
      </c>
      <c r="Q24">
        <v>44.998358023790409</v>
      </c>
      <c r="R24">
        <v>5.8397869079763556</v>
      </c>
      <c r="S24">
        <v>18.999306721155953</v>
      </c>
      <c r="T24">
        <v>69.607460045245574</v>
      </c>
      <c r="U24" s="114">
        <f t="shared" si="2"/>
        <v>274.05000000000007</v>
      </c>
      <c r="V24" s="112">
        <f t="shared" si="3"/>
        <v>0</v>
      </c>
      <c r="Y24">
        <f>BAWANA!AW24+BAWANA!AX24</f>
        <v>13.95</v>
      </c>
      <c r="Z24">
        <f>BAWANA!BD24+BAWANA!BE24</f>
        <v>32</v>
      </c>
      <c r="AA24">
        <f>BAWANA!X24+BAWANA!Y24</f>
        <v>13.95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</v>
      </c>
      <c r="E25">
        <f>BAWANA!AM25</f>
        <v>0</v>
      </c>
      <c r="F25">
        <f t="shared" si="4"/>
        <v>256</v>
      </c>
      <c r="G25">
        <f t="shared" si="5"/>
        <v>274.05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-9.9999999999909051E-3</v>
      </c>
      <c r="P25">
        <v>134.60508830183173</v>
      </c>
      <c r="Q25">
        <v>44.998358023790409</v>
      </c>
      <c r="R25">
        <v>5.8397869079763556</v>
      </c>
      <c r="S25">
        <v>18.999306721155953</v>
      </c>
      <c r="T25">
        <v>69.607460045245574</v>
      </c>
      <c r="U25" s="114">
        <f t="shared" si="2"/>
        <v>274.05000000000007</v>
      </c>
      <c r="V25" s="112">
        <f t="shared" si="3"/>
        <v>0</v>
      </c>
      <c r="Y25">
        <f>BAWANA!AW25+BAWANA!AX25</f>
        <v>13.95</v>
      </c>
      <c r="Z25">
        <f>BAWANA!BD25+BAWANA!BE25</f>
        <v>32</v>
      </c>
      <c r="AA25">
        <f>BAWANA!X25+BAWANA!Y25</f>
        <v>13.95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</v>
      </c>
      <c r="E26">
        <f>BAWANA!AM26</f>
        <v>0</v>
      </c>
      <c r="F26">
        <f t="shared" si="4"/>
        <v>256</v>
      </c>
      <c r="G26">
        <f t="shared" si="5"/>
        <v>274.05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-9.9999999999909051E-3</v>
      </c>
      <c r="P26">
        <v>134.60508830183173</v>
      </c>
      <c r="Q26">
        <v>44.998358023790409</v>
      </c>
      <c r="R26">
        <v>5.8397869079763556</v>
      </c>
      <c r="S26">
        <v>18.999306721155953</v>
      </c>
      <c r="T26">
        <v>69.607460045245574</v>
      </c>
      <c r="U26" s="114">
        <f t="shared" si="2"/>
        <v>274.05000000000007</v>
      </c>
      <c r="V26" s="112">
        <f t="shared" si="3"/>
        <v>0</v>
      </c>
      <c r="Y26">
        <f>BAWANA!AW26+BAWANA!AX26</f>
        <v>13.95</v>
      </c>
      <c r="Z26">
        <f>BAWANA!BD26+BAWANA!BE26</f>
        <v>32</v>
      </c>
      <c r="AA26">
        <f>BAWANA!X26+BAWANA!Y26</f>
        <v>13.95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</v>
      </c>
      <c r="E27">
        <f>BAWANA!AM27</f>
        <v>0</v>
      </c>
      <c r="F27">
        <f t="shared" si="4"/>
        <v>256</v>
      </c>
      <c r="G27">
        <f t="shared" si="5"/>
        <v>274.05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-9.9999999999909051E-3</v>
      </c>
      <c r="P27">
        <v>134.60508830183173</v>
      </c>
      <c r="Q27">
        <v>44.998358023790409</v>
      </c>
      <c r="R27">
        <v>5.8397869079763556</v>
      </c>
      <c r="S27">
        <v>18.999306721155953</v>
      </c>
      <c r="T27">
        <v>69.607460045245574</v>
      </c>
      <c r="U27" s="114">
        <f t="shared" si="2"/>
        <v>274.05000000000007</v>
      </c>
      <c r="V27" s="112">
        <f t="shared" si="3"/>
        <v>0</v>
      </c>
      <c r="Y27">
        <f>BAWANA!AW27+BAWANA!AX27</f>
        <v>13.95</v>
      </c>
      <c r="Z27">
        <f>BAWANA!BD27+BAWANA!BE27</f>
        <v>32</v>
      </c>
      <c r="AA27">
        <f>BAWANA!X27+BAWANA!Y27</f>
        <v>13.95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</v>
      </c>
      <c r="E28">
        <f>BAWANA!AM28</f>
        <v>0</v>
      </c>
      <c r="F28">
        <f t="shared" si="4"/>
        <v>256</v>
      </c>
      <c r="G28">
        <f t="shared" si="5"/>
        <v>274.05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-9.9999999999909051E-3</v>
      </c>
      <c r="P28">
        <v>134.60508830183173</v>
      </c>
      <c r="Q28">
        <v>44.998358023790409</v>
      </c>
      <c r="R28">
        <v>5.8397869079763556</v>
      </c>
      <c r="S28">
        <v>18.999306721155953</v>
      </c>
      <c r="T28">
        <v>69.607460045245574</v>
      </c>
      <c r="U28" s="114">
        <f t="shared" si="2"/>
        <v>274.05000000000007</v>
      </c>
      <c r="V28" s="112">
        <f t="shared" si="3"/>
        <v>0</v>
      </c>
      <c r="Y28">
        <f>BAWANA!AW28+BAWANA!AX28</f>
        <v>13.95</v>
      </c>
      <c r="Z28">
        <f>BAWANA!BD28+BAWANA!BE28</f>
        <v>32</v>
      </c>
      <c r="AA28">
        <f>BAWANA!X28+BAWANA!Y28</f>
        <v>13.95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</v>
      </c>
      <c r="E29">
        <f>BAWANA!AM29</f>
        <v>0</v>
      </c>
      <c r="F29">
        <f t="shared" si="4"/>
        <v>256</v>
      </c>
      <c r="G29">
        <f t="shared" si="5"/>
        <v>274.05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-9.9999999999909051E-3</v>
      </c>
      <c r="P29">
        <v>134.60508830183173</v>
      </c>
      <c r="Q29">
        <v>44.998358023790409</v>
      </c>
      <c r="R29">
        <v>5.8397869079763556</v>
      </c>
      <c r="S29">
        <v>18.999306721155953</v>
      </c>
      <c r="T29">
        <v>69.607460045245574</v>
      </c>
      <c r="U29" s="114">
        <f t="shared" si="2"/>
        <v>274.05000000000007</v>
      </c>
      <c r="V29" s="112">
        <f t="shared" si="3"/>
        <v>0</v>
      </c>
      <c r="Y29">
        <f>BAWANA!AW29+BAWANA!AX29</f>
        <v>13.95</v>
      </c>
      <c r="Z29">
        <f>BAWANA!BD29+BAWANA!BE29</f>
        <v>32</v>
      </c>
      <c r="AA29">
        <f>BAWANA!X29+BAWANA!Y29</f>
        <v>13.95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</v>
      </c>
      <c r="E30">
        <f>BAWANA!AM30</f>
        <v>0</v>
      </c>
      <c r="F30">
        <f t="shared" si="4"/>
        <v>256</v>
      </c>
      <c r="G30">
        <f t="shared" si="5"/>
        <v>274.05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-9.9999999999909051E-3</v>
      </c>
      <c r="P30">
        <v>134.60508830183173</v>
      </c>
      <c r="Q30">
        <v>44.998358023790409</v>
      </c>
      <c r="R30">
        <v>5.8397869079763556</v>
      </c>
      <c r="S30">
        <v>18.999306721155953</v>
      </c>
      <c r="T30">
        <v>69.607460045245574</v>
      </c>
      <c r="U30" s="114">
        <f t="shared" si="2"/>
        <v>274.05000000000007</v>
      </c>
      <c r="V30" s="112">
        <f t="shared" si="3"/>
        <v>0</v>
      </c>
      <c r="Y30">
        <f>BAWANA!AW30+BAWANA!AX30</f>
        <v>13.95</v>
      </c>
      <c r="Z30">
        <f>BAWANA!BD30+BAWANA!BE30</f>
        <v>32</v>
      </c>
      <c r="AA30">
        <f>BAWANA!X30+BAWANA!Y30</f>
        <v>13.95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</v>
      </c>
      <c r="E31">
        <f>BAWANA!AM31</f>
        <v>0</v>
      </c>
      <c r="F31">
        <f t="shared" si="4"/>
        <v>256</v>
      </c>
      <c r="G31">
        <f t="shared" si="5"/>
        <v>274.05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-9.9999999999909051E-3</v>
      </c>
      <c r="P31">
        <v>134.60508830183173</v>
      </c>
      <c r="Q31">
        <v>44.998358023790409</v>
      </c>
      <c r="R31">
        <v>5.8397869079763556</v>
      </c>
      <c r="S31">
        <v>18.999306721155953</v>
      </c>
      <c r="T31">
        <v>69.607460045245574</v>
      </c>
      <c r="U31" s="114">
        <f t="shared" si="2"/>
        <v>274.05000000000007</v>
      </c>
      <c r="V31" s="112">
        <f t="shared" si="3"/>
        <v>0</v>
      </c>
      <c r="Y31">
        <f>BAWANA!AW31+BAWANA!AX31</f>
        <v>13.95</v>
      </c>
      <c r="Z31">
        <f>BAWANA!BD31+BAWANA!BE31</f>
        <v>32</v>
      </c>
      <c r="AA31">
        <f>BAWANA!X31+BAWANA!Y31</f>
        <v>13.95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</v>
      </c>
      <c r="E32">
        <f>BAWANA!AM32</f>
        <v>0</v>
      </c>
      <c r="F32">
        <f t="shared" si="4"/>
        <v>256</v>
      </c>
      <c r="G32">
        <f t="shared" si="5"/>
        <v>274.05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-9.9999999999909051E-3</v>
      </c>
      <c r="P32">
        <v>134.60508830183173</v>
      </c>
      <c r="Q32">
        <v>44.998358023790409</v>
      </c>
      <c r="R32">
        <v>5.8397869079763556</v>
      </c>
      <c r="S32">
        <v>18.999306721155953</v>
      </c>
      <c r="T32">
        <v>69.607460045245574</v>
      </c>
      <c r="U32" s="114">
        <f t="shared" si="2"/>
        <v>274.05000000000007</v>
      </c>
      <c r="V32" s="112">
        <f t="shared" si="3"/>
        <v>0</v>
      </c>
      <c r="Y32">
        <f>BAWANA!AW32+BAWANA!AX32</f>
        <v>13.95</v>
      </c>
      <c r="Z32">
        <f>BAWANA!BD32+BAWANA!BE32</f>
        <v>32</v>
      </c>
      <c r="AA32">
        <f>BAWANA!X32+BAWANA!Y32</f>
        <v>13.95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</v>
      </c>
      <c r="E33">
        <f>BAWANA!AM33</f>
        <v>0</v>
      </c>
      <c r="F33">
        <f t="shared" si="4"/>
        <v>256</v>
      </c>
      <c r="G33">
        <f t="shared" si="5"/>
        <v>274.05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-9.9999999999909051E-3</v>
      </c>
      <c r="P33">
        <v>134.60508830183173</v>
      </c>
      <c r="Q33">
        <v>44.998358023790409</v>
      </c>
      <c r="R33">
        <v>5.8397869079763556</v>
      </c>
      <c r="S33">
        <v>18.999306721155953</v>
      </c>
      <c r="T33">
        <v>69.607460045245574</v>
      </c>
      <c r="U33" s="114">
        <f t="shared" si="2"/>
        <v>274.05000000000007</v>
      </c>
      <c r="V33" s="112">
        <f t="shared" si="3"/>
        <v>0</v>
      </c>
      <c r="Y33">
        <f>BAWANA!AW33+BAWANA!AX33</f>
        <v>13.95</v>
      </c>
      <c r="Z33">
        <f>BAWANA!BD33+BAWANA!BE33</f>
        <v>32</v>
      </c>
      <c r="AA33">
        <f>BAWANA!X33+BAWANA!Y33</f>
        <v>13.95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</v>
      </c>
      <c r="E34">
        <f>BAWANA!AM34</f>
        <v>0</v>
      </c>
      <c r="F34">
        <f t="shared" si="4"/>
        <v>256</v>
      </c>
      <c r="G34">
        <f t="shared" si="5"/>
        <v>274.05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-9.9999999999909051E-3</v>
      </c>
      <c r="P34">
        <v>134.60508830183173</v>
      </c>
      <c r="Q34">
        <v>44.998358023790409</v>
      </c>
      <c r="R34">
        <v>5.8397869079763556</v>
      </c>
      <c r="S34">
        <v>18.999306721155953</v>
      </c>
      <c r="T34">
        <v>69.607460045245574</v>
      </c>
      <c r="U34" s="114">
        <f t="shared" si="2"/>
        <v>274.05000000000007</v>
      </c>
      <c r="V34" s="112">
        <f t="shared" si="3"/>
        <v>0</v>
      </c>
      <c r="Y34">
        <f>BAWANA!AW34+BAWANA!AX34</f>
        <v>13.95</v>
      </c>
      <c r="Z34">
        <f>BAWANA!BD34+BAWANA!BE34</f>
        <v>32</v>
      </c>
      <c r="AA34">
        <f>BAWANA!X34+BAWANA!Y34</f>
        <v>13.95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</v>
      </c>
      <c r="E35">
        <f>BAWANA!AM35</f>
        <v>0</v>
      </c>
      <c r="F35">
        <f t="shared" si="4"/>
        <v>256</v>
      </c>
      <c r="G35">
        <f t="shared" si="5"/>
        <v>274.05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-9.9999999999909051E-3</v>
      </c>
      <c r="P35">
        <v>134.60508830183173</v>
      </c>
      <c r="Q35">
        <v>44.998358023790409</v>
      </c>
      <c r="R35">
        <v>5.8397869079763556</v>
      </c>
      <c r="S35">
        <v>18.999306721155953</v>
      </c>
      <c r="T35">
        <v>69.607460045245574</v>
      </c>
      <c r="U35" s="114">
        <f t="shared" si="2"/>
        <v>274.05000000000007</v>
      </c>
      <c r="V35" s="112">
        <f t="shared" si="3"/>
        <v>0</v>
      </c>
      <c r="Y35">
        <f>BAWANA!AW35+BAWANA!AX35</f>
        <v>13.95</v>
      </c>
      <c r="Z35">
        <f>BAWANA!BD35+BAWANA!BE35</f>
        <v>32</v>
      </c>
      <c r="AA35">
        <f>BAWANA!X35+BAWANA!Y35</f>
        <v>13.95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</v>
      </c>
      <c r="E36">
        <f>BAWANA!AM36</f>
        <v>0</v>
      </c>
      <c r="F36">
        <f t="shared" si="4"/>
        <v>256</v>
      </c>
      <c r="G36">
        <f t="shared" si="5"/>
        <v>274.05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-9.9999999999909051E-3</v>
      </c>
      <c r="P36">
        <v>134.60508830183173</v>
      </c>
      <c r="Q36">
        <v>44.998358023790409</v>
      </c>
      <c r="R36">
        <v>5.8397869079763556</v>
      </c>
      <c r="S36">
        <v>18.999306721155953</v>
      </c>
      <c r="T36">
        <v>69.607460045245574</v>
      </c>
      <c r="U36" s="114">
        <f t="shared" si="2"/>
        <v>274.05000000000007</v>
      </c>
      <c r="V36" s="112">
        <f t="shared" si="3"/>
        <v>0</v>
      </c>
      <c r="Y36">
        <f>BAWANA!AW36+BAWANA!AX36</f>
        <v>13.95</v>
      </c>
      <c r="Z36">
        <f>BAWANA!BD36+BAWANA!BE36</f>
        <v>32</v>
      </c>
      <c r="AA36">
        <f>BAWANA!X36+BAWANA!Y36</f>
        <v>13.95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</v>
      </c>
      <c r="E37">
        <f>BAWANA!AM37</f>
        <v>0</v>
      </c>
      <c r="F37">
        <f t="shared" si="4"/>
        <v>256</v>
      </c>
      <c r="G37">
        <f t="shared" si="5"/>
        <v>274.05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-9.9999999999909051E-3</v>
      </c>
      <c r="P37">
        <v>134.60508830183173</v>
      </c>
      <c r="Q37">
        <v>44.998358023790409</v>
      </c>
      <c r="R37">
        <v>5.8397869079763556</v>
      </c>
      <c r="S37">
        <v>18.999306721155953</v>
      </c>
      <c r="T37">
        <v>69.607460045245574</v>
      </c>
      <c r="U37" s="114">
        <f t="shared" si="2"/>
        <v>274.05000000000007</v>
      </c>
      <c r="V37" s="112">
        <f t="shared" si="3"/>
        <v>0</v>
      </c>
      <c r="Y37">
        <f>BAWANA!AW37+BAWANA!AX37</f>
        <v>13.95</v>
      </c>
      <c r="Z37">
        <f>BAWANA!BD37+BAWANA!BE37</f>
        <v>32</v>
      </c>
      <c r="AA37">
        <f>BAWANA!X37+BAWANA!Y37</f>
        <v>13.95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</v>
      </c>
      <c r="E38">
        <f>BAWANA!AM38</f>
        <v>0</v>
      </c>
      <c r="F38">
        <f t="shared" si="4"/>
        <v>256</v>
      </c>
      <c r="G38">
        <f t="shared" si="5"/>
        <v>274.05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-9.9999999999909051E-3</v>
      </c>
      <c r="P38">
        <v>134.60508830183173</v>
      </c>
      <c r="Q38">
        <v>44.998358023790409</v>
      </c>
      <c r="R38">
        <v>5.8397869079763556</v>
      </c>
      <c r="S38">
        <v>18.999306721155953</v>
      </c>
      <c r="T38">
        <v>69.607460045245574</v>
      </c>
      <c r="U38" s="114">
        <f t="shared" si="2"/>
        <v>274.05000000000007</v>
      </c>
      <c r="V38" s="112">
        <f t="shared" si="3"/>
        <v>0</v>
      </c>
      <c r="Y38">
        <f>BAWANA!AW38+BAWANA!AX38</f>
        <v>13.95</v>
      </c>
      <c r="Z38">
        <f>BAWANA!BD38+BAWANA!BE38</f>
        <v>32</v>
      </c>
      <c r="AA38">
        <f>BAWANA!X38+BAWANA!Y38</f>
        <v>13.95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</v>
      </c>
      <c r="E39">
        <f>BAWANA!AM39</f>
        <v>0</v>
      </c>
      <c r="F39">
        <f t="shared" si="4"/>
        <v>256</v>
      </c>
      <c r="G39">
        <f t="shared" si="5"/>
        <v>274.05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-9.9999999999909051E-3</v>
      </c>
      <c r="P39">
        <v>134.60508830183173</v>
      </c>
      <c r="Q39">
        <v>44.998358023790409</v>
      </c>
      <c r="R39">
        <v>5.8397869079763556</v>
      </c>
      <c r="S39">
        <v>18.999306721155953</v>
      </c>
      <c r="T39">
        <v>69.607460045245574</v>
      </c>
      <c r="U39" s="114">
        <f t="shared" si="2"/>
        <v>274.05000000000007</v>
      </c>
      <c r="V39" s="112">
        <f t="shared" si="3"/>
        <v>0</v>
      </c>
      <c r="Y39">
        <f>BAWANA!AW39+BAWANA!AX39</f>
        <v>13.95</v>
      </c>
      <c r="Z39">
        <f>BAWANA!BD39+BAWANA!BE39</f>
        <v>32</v>
      </c>
      <c r="AA39">
        <f>BAWANA!X39+BAWANA!Y39</f>
        <v>13.95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</v>
      </c>
      <c r="E40">
        <f>BAWANA!AM40</f>
        <v>0</v>
      </c>
      <c r="F40">
        <f t="shared" si="4"/>
        <v>256</v>
      </c>
      <c r="G40">
        <f t="shared" si="5"/>
        <v>274.05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-9.9999999999909051E-3</v>
      </c>
      <c r="P40">
        <v>134.60508830183173</v>
      </c>
      <c r="Q40">
        <v>44.998358023790409</v>
      </c>
      <c r="R40">
        <v>5.8397869079763556</v>
      </c>
      <c r="S40">
        <v>18.999306721155953</v>
      </c>
      <c r="T40">
        <v>69.607460045245574</v>
      </c>
      <c r="U40" s="114">
        <f t="shared" si="2"/>
        <v>274.05000000000007</v>
      </c>
      <c r="V40" s="112">
        <f t="shared" si="3"/>
        <v>0</v>
      </c>
      <c r="Y40">
        <f>BAWANA!AW40+BAWANA!AX40</f>
        <v>13.95</v>
      </c>
      <c r="Z40">
        <f>BAWANA!BD40+BAWANA!BE40</f>
        <v>32</v>
      </c>
      <c r="AA40">
        <f>BAWANA!X40+BAWANA!Y40</f>
        <v>13.95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</v>
      </c>
      <c r="E41">
        <f>BAWANA!AM41</f>
        <v>0</v>
      </c>
      <c r="F41">
        <f t="shared" si="4"/>
        <v>256</v>
      </c>
      <c r="G41">
        <f t="shared" si="5"/>
        <v>274.05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-9.9999999999909051E-3</v>
      </c>
      <c r="P41">
        <v>134.60508830183173</v>
      </c>
      <c r="Q41">
        <v>44.998358023790409</v>
      </c>
      <c r="R41">
        <v>5.8397869079763556</v>
      </c>
      <c r="S41">
        <v>18.999306721155953</v>
      </c>
      <c r="T41">
        <v>69.607460045245574</v>
      </c>
      <c r="U41" s="114">
        <f t="shared" si="2"/>
        <v>274.05000000000007</v>
      </c>
      <c r="V41" s="112">
        <f t="shared" si="3"/>
        <v>0</v>
      </c>
      <c r="Y41">
        <f>BAWANA!AW41+BAWANA!AX41</f>
        <v>13.95</v>
      </c>
      <c r="Z41">
        <f>BAWANA!BD41+BAWANA!BE41</f>
        <v>32</v>
      </c>
      <c r="AA41">
        <f>BAWANA!X41+BAWANA!Y41</f>
        <v>13.95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</v>
      </c>
      <c r="E42">
        <f>BAWANA!AM42</f>
        <v>0</v>
      </c>
      <c r="F42">
        <f t="shared" si="4"/>
        <v>256</v>
      </c>
      <c r="G42">
        <f t="shared" si="5"/>
        <v>274.05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-9.9999999999909051E-3</v>
      </c>
      <c r="P42">
        <v>134.60508830183173</v>
      </c>
      <c r="Q42">
        <v>44.998358023790409</v>
      </c>
      <c r="R42">
        <v>5.8397869079763556</v>
      </c>
      <c r="S42">
        <v>18.999306721155953</v>
      </c>
      <c r="T42">
        <v>69.607460045245574</v>
      </c>
      <c r="U42" s="114">
        <f t="shared" si="2"/>
        <v>274.05000000000007</v>
      </c>
      <c r="V42" s="112">
        <f t="shared" si="3"/>
        <v>0</v>
      </c>
      <c r="Y42">
        <f>BAWANA!AW42+BAWANA!AX42</f>
        <v>13.95</v>
      </c>
      <c r="Z42">
        <f>BAWANA!BD42+BAWANA!BE42</f>
        <v>32</v>
      </c>
      <c r="AA42">
        <f>BAWANA!X42+BAWANA!Y42</f>
        <v>13.95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274.05999999999995</v>
      </c>
      <c r="V69" s="112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274.05999999999995</v>
      </c>
      <c r="V70" s="112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274.05999999999995</v>
      </c>
      <c r="E73">
        <f>BAWANA!AM73</f>
        <v>0</v>
      </c>
      <c r="F73">
        <f t="shared" si="11"/>
        <v>256</v>
      </c>
      <c r="G73">
        <f t="shared" si="12"/>
        <v>274.05999999999995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274.05999999999995</v>
      </c>
      <c r="V73" s="112">
        <f t="shared" si="10"/>
        <v>0</v>
      </c>
      <c r="Y73">
        <f>BAWANA!AW73+BAWANA!AX73</f>
        <v>22.97</v>
      </c>
      <c r="Z73">
        <f>BAWANA!BD73+BAWANA!BE73</f>
        <v>22.97</v>
      </c>
      <c r="AA73">
        <f>BAWANA!X73+BAWANA!Y73</f>
        <v>22.97</v>
      </c>
      <c r="AB73">
        <f>BAWANA!AE73+BAWANA!AF73</f>
        <v>22.97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274.05999999999995</v>
      </c>
      <c r="E74">
        <f>BAWANA!AM74</f>
        <v>0</v>
      </c>
      <c r="F74">
        <f t="shared" si="11"/>
        <v>256</v>
      </c>
      <c r="G74">
        <f t="shared" si="12"/>
        <v>274.05999999999995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274.05999999999995</v>
      </c>
      <c r="V74" s="112">
        <f t="shared" si="10"/>
        <v>0</v>
      </c>
      <c r="Y74">
        <f>BAWANA!AW74+BAWANA!AX74</f>
        <v>22.97</v>
      </c>
      <c r="Z74">
        <f>BAWANA!BD74+BAWANA!BE74</f>
        <v>22.97</v>
      </c>
      <c r="AA74">
        <f>BAWANA!X74+BAWANA!Y74</f>
        <v>22.97</v>
      </c>
      <c r="AB74">
        <f>BAWANA!AE74+BAWANA!AF74</f>
        <v>22.97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274.05999999999995</v>
      </c>
      <c r="E75">
        <f>BAWANA!AM75</f>
        <v>0</v>
      </c>
      <c r="F75">
        <f t="shared" si="11"/>
        <v>256</v>
      </c>
      <c r="G75">
        <f t="shared" si="12"/>
        <v>274.05999999999995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274.05999999999995</v>
      </c>
      <c r="V75" s="112">
        <f t="shared" si="10"/>
        <v>0</v>
      </c>
      <c r="Y75">
        <f>BAWANA!AW75+BAWANA!AX75</f>
        <v>22.97</v>
      </c>
      <c r="Z75">
        <f>BAWANA!BD75+BAWANA!BE75</f>
        <v>22.97</v>
      </c>
      <c r="AA75">
        <f>BAWANA!X75+BAWANA!Y75</f>
        <v>22.97</v>
      </c>
      <c r="AB75">
        <f>BAWANA!AE75+BAWANA!AF75</f>
        <v>22.97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274.05999999999995</v>
      </c>
      <c r="E76">
        <f>BAWANA!AM76</f>
        <v>0</v>
      </c>
      <c r="F76">
        <f t="shared" si="11"/>
        <v>256</v>
      </c>
      <c r="G76">
        <f t="shared" si="12"/>
        <v>274.05999999999995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274.05999999999995</v>
      </c>
      <c r="V76" s="112">
        <f t="shared" si="10"/>
        <v>0</v>
      </c>
      <c r="Y76">
        <f>BAWANA!AW76+BAWANA!AX76</f>
        <v>22.97</v>
      </c>
      <c r="Z76">
        <f>BAWANA!BD76+BAWANA!BE76</f>
        <v>22.97</v>
      </c>
      <c r="AA76">
        <f>BAWANA!X76+BAWANA!Y76</f>
        <v>22.97</v>
      </c>
      <c r="AB76">
        <f>BAWANA!AE76+BAWANA!AF76</f>
        <v>22.97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274.05999999999995</v>
      </c>
      <c r="E77">
        <f>BAWANA!AM77</f>
        <v>0</v>
      </c>
      <c r="F77">
        <f t="shared" si="11"/>
        <v>256</v>
      </c>
      <c r="G77">
        <f t="shared" si="12"/>
        <v>274.05999999999995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18.999999999999996</v>
      </c>
      <c r="T77">
        <v>69.609999999999985</v>
      </c>
      <c r="U77" s="114">
        <f t="shared" si="9"/>
        <v>274.05999999999995</v>
      </c>
      <c r="V77" s="112">
        <f t="shared" si="10"/>
        <v>0</v>
      </c>
      <c r="Y77">
        <f>BAWANA!AW77+BAWANA!AX77</f>
        <v>22.97</v>
      </c>
      <c r="Z77">
        <f>BAWANA!BD77+BAWANA!BE77</f>
        <v>22.97</v>
      </c>
      <c r="AA77">
        <f>BAWANA!X77+BAWANA!Y77</f>
        <v>22.97</v>
      </c>
      <c r="AB77">
        <f>BAWANA!AE77+BAWANA!AF77</f>
        <v>22.97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274.05999999999995</v>
      </c>
      <c r="E78">
        <f>BAWANA!AM78</f>
        <v>0</v>
      </c>
      <c r="F78">
        <f t="shared" si="11"/>
        <v>256</v>
      </c>
      <c r="G78">
        <f t="shared" si="12"/>
        <v>274.05999999999995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274.06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18.999999999999996</v>
      </c>
      <c r="T78">
        <v>69.609999999999985</v>
      </c>
      <c r="U78" s="114">
        <f t="shared" si="9"/>
        <v>274.05999999999995</v>
      </c>
      <c r="V78" s="112">
        <f t="shared" si="10"/>
        <v>0</v>
      </c>
      <c r="Y78">
        <f>BAWANA!AW78+BAWANA!AX78</f>
        <v>22.97</v>
      </c>
      <c r="Z78">
        <f>BAWANA!BD78+BAWANA!BE78</f>
        <v>22.97</v>
      </c>
      <c r="AA78">
        <f>BAWANA!X78+BAWANA!Y78</f>
        <v>22.97</v>
      </c>
      <c r="AB78">
        <f>BAWANA!AE78+BAWANA!AF78</f>
        <v>22.97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</v>
      </c>
      <c r="E79">
        <f>BAWANA!AM79</f>
        <v>0</v>
      </c>
      <c r="F79">
        <f t="shared" si="11"/>
        <v>256</v>
      </c>
      <c r="G79">
        <f t="shared" si="12"/>
        <v>274.05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-9.9999999999909051E-3</v>
      </c>
      <c r="P79">
        <v>134.60508830183173</v>
      </c>
      <c r="Q79">
        <v>44.998358023790409</v>
      </c>
      <c r="R79">
        <v>5.8397869079763556</v>
      </c>
      <c r="S79">
        <v>18.999306721155953</v>
      </c>
      <c r="T79">
        <v>69.607460045245574</v>
      </c>
      <c r="U79" s="114">
        <f t="shared" si="9"/>
        <v>274.05000000000007</v>
      </c>
      <c r="V79" s="112">
        <f t="shared" si="10"/>
        <v>0</v>
      </c>
      <c r="Y79">
        <f>BAWANA!AW79+BAWANA!AX79</f>
        <v>32</v>
      </c>
      <c r="Z79">
        <f>BAWANA!BD79+BAWANA!BE79</f>
        <v>13.95</v>
      </c>
      <c r="AA79">
        <f>BAWANA!X79+BAWANA!Y79</f>
        <v>32</v>
      </c>
      <c r="AB79">
        <f>BAWANA!AE79+BAWANA!AF79</f>
        <v>13.95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</v>
      </c>
      <c r="E80">
        <f>BAWANA!AM80</f>
        <v>0</v>
      </c>
      <c r="F80">
        <f t="shared" si="11"/>
        <v>256</v>
      </c>
      <c r="G80">
        <f t="shared" si="12"/>
        <v>274.05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-9.9999999999909051E-3</v>
      </c>
      <c r="P80">
        <v>134.60508830183173</v>
      </c>
      <c r="Q80">
        <v>44.998358023790409</v>
      </c>
      <c r="R80">
        <v>5.8397869079763556</v>
      </c>
      <c r="S80">
        <v>18.999306721155953</v>
      </c>
      <c r="T80">
        <v>69.607460045245574</v>
      </c>
      <c r="U80" s="114">
        <f t="shared" si="9"/>
        <v>274.05000000000007</v>
      </c>
      <c r="V80" s="112">
        <f t="shared" si="10"/>
        <v>0</v>
      </c>
      <c r="Y80">
        <f>BAWANA!AW80+BAWANA!AX80</f>
        <v>32</v>
      </c>
      <c r="Z80">
        <f>BAWANA!BD80+BAWANA!BE80</f>
        <v>13.95</v>
      </c>
      <c r="AA80">
        <f>BAWANA!X80+BAWANA!Y80</f>
        <v>32</v>
      </c>
      <c r="AB80">
        <f>BAWANA!AE80+BAWANA!AF80</f>
        <v>13.95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6.450940000000001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6.450940000000001</v>
      </c>
      <c r="H99" s="114"/>
      <c r="I99" s="114">
        <f t="shared" si="14"/>
        <v>3.0049900000000025</v>
      </c>
      <c r="J99" s="114">
        <f t="shared" si="14"/>
        <v>1.1619000000000008</v>
      </c>
      <c r="K99" s="114">
        <f t="shared" si="14"/>
        <v>0.14015999999999981</v>
      </c>
      <c r="L99" s="114">
        <f t="shared" si="14"/>
        <v>0.47339999999999965</v>
      </c>
      <c r="M99" s="114">
        <f t="shared" si="14"/>
        <v>1.6706399999999977</v>
      </c>
      <c r="N99" s="114">
        <f t="shared" si="14"/>
        <v>6.4510899999999962</v>
      </c>
      <c r="O99" s="114">
        <f t="shared" si="14"/>
        <v>-1.4999999999986357E-4</v>
      </c>
      <c r="P99" s="114">
        <f t="shared" si="14"/>
        <v>3.0049227145393393</v>
      </c>
      <c r="Q99" s="114">
        <f t="shared" si="14"/>
        <v>1.1618713608896705</v>
      </c>
      <c r="R99" s="114">
        <f t="shared" si="14"/>
        <v>0.14015669845118611</v>
      </c>
      <c r="S99" s="114">
        <f t="shared" si="14"/>
        <v>0.47338857899873071</v>
      </c>
      <c r="T99" s="114">
        <f t="shared" si="14"/>
        <v>1.6706006471210737</v>
      </c>
      <c r="U99" s="114">
        <f t="shared" si="14"/>
        <v>6.450940000000001</v>
      </c>
      <c r="V99" s="114">
        <f t="shared" si="10"/>
        <v>0</v>
      </c>
      <c r="Y99" s="114">
        <f>SUM(Y3:Y98)/4000</f>
        <v>0.55135500000000037</v>
      </c>
      <c r="Z99" s="114">
        <f t="shared" ref="Z99:AD99" si="15">SUM(Z3:Z98)/4000</f>
        <v>0.677705</v>
      </c>
      <c r="AA99" s="114">
        <f t="shared" si="15"/>
        <v>0.55135500000000037</v>
      </c>
      <c r="AB99" s="114">
        <f t="shared" si="15"/>
        <v>0.677705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280</v>
      </c>
      <c r="E3">
        <f>BAWANA!AO3</f>
        <v>0</v>
      </c>
      <c r="F3">
        <f>(B3+C3)*0.8</f>
        <v>736</v>
      </c>
      <c r="G3">
        <f>(D3+E3)</f>
        <v>280</v>
      </c>
      <c r="H3" s="112"/>
      <c r="I3">
        <f>BRPL_EOD!AK3+BRPL_EOD!AL3</f>
        <v>247.35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32.65</v>
      </c>
      <c r="N3">
        <f t="shared" ref="N3:N66" si="0">SUM(I3:M3)</f>
        <v>280</v>
      </c>
      <c r="O3" s="112">
        <f t="shared" ref="O3:O66" si="1">G3-N3</f>
        <v>0</v>
      </c>
      <c r="P3">
        <v>247.35</v>
      </c>
      <c r="Q3">
        <v>0</v>
      </c>
      <c r="R3">
        <v>0</v>
      </c>
      <c r="S3">
        <v>0</v>
      </c>
      <c r="T3">
        <v>32.65</v>
      </c>
      <c r="U3" s="114">
        <f t="shared" ref="U3:U66" si="2">SUM(P3:T3)</f>
        <v>280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280</v>
      </c>
      <c r="E4">
        <f>BAWANA!AO4</f>
        <v>0</v>
      </c>
      <c r="F4">
        <f t="shared" ref="F4:F67" si="4">(B4+C4)*0.8</f>
        <v>736</v>
      </c>
      <c r="G4">
        <f t="shared" ref="G4:G67" si="5">(D4+E4)</f>
        <v>280</v>
      </c>
      <c r="H4" s="112"/>
      <c r="I4">
        <f>BRPL_EOD!AK4+BRPL_EOD!AL4</f>
        <v>247.35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32.65</v>
      </c>
      <c r="N4">
        <f t="shared" si="0"/>
        <v>280</v>
      </c>
      <c r="O4" s="112">
        <f t="shared" si="1"/>
        <v>0</v>
      </c>
      <c r="P4">
        <v>247.35</v>
      </c>
      <c r="Q4">
        <v>0</v>
      </c>
      <c r="R4">
        <v>0</v>
      </c>
      <c r="S4">
        <v>0</v>
      </c>
      <c r="T4">
        <v>32.65</v>
      </c>
      <c r="U4" s="114">
        <f t="shared" si="2"/>
        <v>280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280</v>
      </c>
      <c r="E5">
        <f>BAWANA!AO5</f>
        <v>0</v>
      </c>
      <c r="F5">
        <f t="shared" si="4"/>
        <v>736</v>
      </c>
      <c r="G5">
        <f t="shared" si="5"/>
        <v>280</v>
      </c>
      <c r="H5" s="112"/>
      <c r="I5">
        <f>BRPL_EOD!AK5+BRPL_EOD!AL5</f>
        <v>247.35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32.65</v>
      </c>
      <c r="N5">
        <f t="shared" si="0"/>
        <v>280</v>
      </c>
      <c r="O5" s="112">
        <f t="shared" si="1"/>
        <v>0</v>
      </c>
      <c r="P5">
        <v>247.35</v>
      </c>
      <c r="Q5">
        <v>0</v>
      </c>
      <c r="R5">
        <v>0</v>
      </c>
      <c r="S5">
        <v>0</v>
      </c>
      <c r="T5">
        <v>32.65</v>
      </c>
      <c r="U5" s="114">
        <f t="shared" si="2"/>
        <v>280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280</v>
      </c>
      <c r="E6">
        <f>BAWANA!AO6</f>
        <v>0</v>
      </c>
      <c r="F6">
        <f t="shared" si="4"/>
        <v>736</v>
      </c>
      <c r="G6">
        <f t="shared" si="5"/>
        <v>280</v>
      </c>
      <c r="H6" s="112"/>
      <c r="I6">
        <f>BRPL_EOD!AK6+BRPL_EOD!AL6</f>
        <v>247.35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32.65</v>
      </c>
      <c r="N6">
        <f t="shared" si="0"/>
        <v>280</v>
      </c>
      <c r="O6" s="112">
        <f t="shared" si="1"/>
        <v>0</v>
      </c>
      <c r="P6">
        <v>247.35</v>
      </c>
      <c r="Q6">
        <v>0</v>
      </c>
      <c r="R6">
        <v>0</v>
      </c>
      <c r="S6">
        <v>0</v>
      </c>
      <c r="T6">
        <v>32.65</v>
      </c>
      <c r="U6" s="114">
        <f t="shared" si="2"/>
        <v>280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280</v>
      </c>
      <c r="E7">
        <f>BAWANA!AO7</f>
        <v>0</v>
      </c>
      <c r="F7">
        <f t="shared" si="4"/>
        <v>736</v>
      </c>
      <c r="G7">
        <f t="shared" si="5"/>
        <v>280</v>
      </c>
      <c r="H7" s="112"/>
      <c r="I7">
        <f>BRPL_EOD!AK7+BRPL_EOD!AL7</f>
        <v>247.35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32.65</v>
      </c>
      <c r="N7">
        <f t="shared" si="0"/>
        <v>280</v>
      </c>
      <c r="O7" s="112">
        <f t="shared" si="1"/>
        <v>0</v>
      </c>
      <c r="P7">
        <v>247.35</v>
      </c>
      <c r="Q7">
        <v>0</v>
      </c>
      <c r="R7">
        <v>0</v>
      </c>
      <c r="S7">
        <v>0</v>
      </c>
      <c r="T7">
        <v>32.65</v>
      </c>
      <c r="U7" s="114">
        <f t="shared" si="2"/>
        <v>280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280</v>
      </c>
      <c r="E8">
        <f>BAWANA!AO8</f>
        <v>0</v>
      </c>
      <c r="F8">
        <f t="shared" si="4"/>
        <v>736</v>
      </c>
      <c r="G8">
        <f t="shared" si="5"/>
        <v>280</v>
      </c>
      <c r="H8" s="112"/>
      <c r="I8">
        <f>BRPL_EOD!AK8+BRPL_EOD!AL8</f>
        <v>247.35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32.65</v>
      </c>
      <c r="N8">
        <f t="shared" si="0"/>
        <v>280</v>
      </c>
      <c r="O8" s="112">
        <f t="shared" si="1"/>
        <v>0</v>
      </c>
      <c r="P8">
        <v>247.35</v>
      </c>
      <c r="Q8">
        <v>0</v>
      </c>
      <c r="R8">
        <v>0</v>
      </c>
      <c r="S8">
        <v>0</v>
      </c>
      <c r="T8">
        <v>32.65</v>
      </c>
      <c r="U8" s="114">
        <f t="shared" si="2"/>
        <v>280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280</v>
      </c>
      <c r="E9">
        <f>BAWANA!AO9</f>
        <v>0</v>
      </c>
      <c r="F9">
        <f t="shared" si="4"/>
        <v>736</v>
      </c>
      <c r="G9">
        <f t="shared" si="5"/>
        <v>280</v>
      </c>
      <c r="H9" s="112"/>
      <c r="I9">
        <f>BRPL_EOD!AK9+BRPL_EOD!AL9</f>
        <v>247.35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32.65</v>
      </c>
      <c r="N9">
        <f t="shared" si="0"/>
        <v>280</v>
      </c>
      <c r="O9" s="112">
        <f t="shared" si="1"/>
        <v>0</v>
      </c>
      <c r="P9">
        <v>247.35</v>
      </c>
      <c r="Q9">
        <v>0</v>
      </c>
      <c r="R9">
        <v>0</v>
      </c>
      <c r="S9">
        <v>0</v>
      </c>
      <c r="T9">
        <v>32.65</v>
      </c>
      <c r="U9" s="114">
        <f t="shared" si="2"/>
        <v>280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280</v>
      </c>
      <c r="E10">
        <f>BAWANA!AO10</f>
        <v>0</v>
      </c>
      <c r="F10">
        <f t="shared" si="4"/>
        <v>736</v>
      </c>
      <c r="G10">
        <f t="shared" si="5"/>
        <v>280</v>
      </c>
      <c r="H10" s="112"/>
      <c r="I10">
        <f>BRPL_EOD!AK10+BRPL_EOD!AL10</f>
        <v>247.35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32.65</v>
      </c>
      <c r="N10">
        <f t="shared" si="0"/>
        <v>280</v>
      </c>
      <c r="O10" s="112">
        <f t="shared" si="1"/>
        <v>0</v>
      </c>
      <c r="P10">
        <v>247.35</v>
      </c>
      <c r="Q10">
        <v>0</v>
      </c>
      <c r="R10">
        <v>0</v>
      </c>
      <c r="S10">
        <v>0</v>
      </c>
      <c r="T10">
        <v>32.65</v>
      </c>
      <c r="U10" s="114">
        <f t="shared" si="2"/>
        <v>280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155</v>
      </c>
      <c r="E11">
        <f>BAWANA!AO11</f>
        <v>0</v>
      </c>
      <c r="F11">
        <f t="shared" si="4"/>
        <v>736</v>
      </c>
      <c r="G11">
        <f t="shared" si="5"/>
        <v>155</v>
      </c>
      <c r="H11" s="112"/>
      <c r="I11">
        <f>BRPL_EOD!AK11+BRPL_EOD!AL11</f>
        <v>122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33</v>
      </c>
      <c r="N11">
        <f t="shared" si="0"/>
        <v>155</v>
      </c>
      <c r="O11" s="112">
        <f t="shared" si="1"/>
        <v>0</v>
      </c>
      <c r="P11">
        <v>122</v>
      </c>
      <c r="Q11">
        <v>0</v>
      </c>
      <c r="R11">
        <v>0</v>
      </c>
      <c r="S11">
        <v>0</v>
      </c>
      <c r="T11">
        <v>33</v>
      </c>
      <c r="U11" s="114">
        <f t="shared" si="2"/>
        <v>155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155</v>
      </c>
      <c r="E12">
        <f>BAWANA!AO12</f>
        <v>0</v>
      </c>
      <c r="F12">
        <f t="shared" si="4"/>
        <v>736</v>
      </c>
      <c r="G12">
        <f t="shared" si="5"/>
        <v>155</v>
      </c>
      <c r="H12" s="112"/>
      <c r="I12">
        <f>BRPL_EOD!AK12+BRPL_EOD!AL12</f>
        <v>122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33</v>
      </c>
      <c r="N12">
        <f t="shared" si="0"/>
        <v>155</v>
      </c>
      <c r="O12" s="112">
        <f t="shared" si="1"/>
        <v>0</v>
      </c>
      <c r="P12">
        <v>122</v>
      </c>
      <c r="Q12">
        <v>0</v>
      </c>
      <c r="R12">
        <v>0</v>
      </c>
      <c r="S12">
        <v>0</v>
      </c>
      <c r="T12">
        <v>33</v>
      </c>
      <c r="U12" s="114">
        <f t="shared" si="2"/>
        <v>155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155</v>
      </c>
      <c r="E13">
        <f>BAWANA!AO13</f>
        <v>0</v>
      </c>
      <c r="F13">
        <f t="shared" si="4"/>
        <v>736</v>
      </c>
      <c r="G13">
        <f t="shared" si="5"/>
        <v>155</v>
      </c>
      <c r="H13" s="112"/>
      <c r="I13">
        <f>BRPL_EOD!AK13+BRPL_EOD!AL13</f>
        <v>122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33</v>
      </c>
      <c r="N13">
        <f t="shared" si="0"/>
        <v>155</v>
      </c>
      <c r="O13" s="112">
        <f t="shared" si="1"/>
        <v>0</v>
      </c>
      <c r="P13">
        <v>122</v>
      </c>
      <c r="Q13">
        <v>0</v>
      </c>
      <c r="R13">
        <v>0</v>
      </c>
      <c r="S13">
        <v>0</v>
      </c>
      <c r="T13">
        <v>33</v>
      </c>
      <c r="U13" s="114">
        <f t="shared" si="2"/>
        <v>155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155</v>
      </c>
      <c r="E14">
        <f>BAWANA!AO14</f>
        <v>0</v>
      </c>
      <c r="F14">
        <f t="shared" si="4"/>
        <v>736</v>
      </c>
      <c r="G14">
        <f t="shared" si="5"/>
        <v>155</v>
      </c>
      <c r="H14" s="112"/>
      <c r="I14">
        <f>BRPL_EOD!AK14+BRPL_EOD!AL14</f>
        <v>122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33</v>
      </c>
      <c r="N14">
        <f t="shared" si="0"/>
        <v>155</v>
      </c>
      <c r="O14" s="112">
        <f t="shared" si="1"/>
        <v>0</v>
      </c>
      <c r="P14">
        <v>122</v>
      </c>
      <c r="Q14">
        <v>0</v>
      </c>
      <c r="R14">
        <v>0</v>
      </c>
      <c r="S14">
        <v>0</v>
      </c>
      <c r="T14">
        <v>33</v>
      </c>
      <c r="U14" s="114">
        <f t="shared" si="2"/>
        <v>155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155</v>
      </c>
      <c r="E15">
        <f>BAWANA!AO15</f>
        <v>0</v>
      </c>
      <c r="F15">
        <f t="shared" si="4"/>
        <v>736</v>
      </c>
      <c r="G15">
        <f t="shared" si="5"/>
        <v>155</v>
      </c>
      <c r="H15" s="112"/>
      <c r="I15">
        <f>BRPL_EOD!AK15+BRPL_EOD!AL15</f>
        <v>122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33</v>
      </c>
      <c r="N15">
        <f t="shared" si="0"/>
        <v>155</v>
      </c>
      <c r="O15" s="112">
        <f t="shared" si="1"/>
        <v>0</v>
      </c>
      <c r="P15">
        <v>122</v>
      </c>
      <c r="Q15">
        <v>0</v>
      </c>
      <c r="R15">
        <v>0</v>
      </c>
      <c r="S15">
        <v>0</v>
      </c>
      <c r="T15">
        <v>33</v>
      </c>
      <c r="U15" s="114">
        <f t="shared" si="2"/>
        <v>155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155</v>
      </c>
      <c r="E16">
        <f>BAWANA!AO16</f>
        <v>0</v>
      </c>
      <c r="F16">
        <f t="shared" si="4"/>
        <v>736</v>
      </c>
      <c r="G16">
        <f t="shared" si="5"/>
        <v>155</v>
      </c>
      <c r="H16" s="112"/>
      <c r="I16">
        <f>BRPL_EOD!AK16+BRPL_EOD!AL16</f>
        <v>122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33</v>
      </c>
      <c r="N16">
        <f t="shared" si="0"/>
        <v>155</v>
      </c>
      <c r="O16" s="112">
        <f t="shared" si="1"/>
        <v>0</v>
      </c>
      <c r="P16">
        <v>122</v>
      </c>
      <c r="Q16">
        <v>0</v>
      </c>
      <c r="R16">
        <v>0</v>
      </c>
      <c r="S16">
        <v>0</v>
      </c>
      <c r="T16">
        <v>33</v>
      </c>
      <c r="U16" s="114">
        <f t="shared" si="2"/>
        <v>155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155</v>
      </c>
      <c r="E17">
        <f>BAWANA!AO17</f>
        <v>0</v>
      </c>
      <c r="F17">
        <f t="shared" si="4"/>
        <v>736</v>
      </c>
      <c r="G17">
        <f t="shared" si="5"/>
        <v>155</v>
      </c>
      <c r="H17" s="112"/>
      <c r="I17">
        <f>BRPL_EOD!AK17+BRPL_EOD!AL17</f>
        <v>122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33</v>
      </c>
      <c r="N17">
        <f t="shared" si="0"/>
        <v>155</v>
      </c>
      <c r="O17" s="112">
        <f t="shared" si="1"/>
        <v>0</v>
      </c>
      <c r="P17">
        <v>122</v>
      </c>
      <c r="Q17">
        <v>0</v>
      </c>
      <c r="R17">
        <v>0</v>
      </c>
      <c r="S17">
        <v>0</v>
      </c>
      <c r="T17">
        <v>33</v>
      </c>
      <c r="U17" s="114">
        <f t="shared" si="2"/>
        <v>155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155</v>
      </c>
      <c r="E18">
        <f>BAWANA!AO18</f>
        <v>0</v>
      </c>
      <c r="F18">
        <f t="shared" si="4"/>
        <v>736</v>
      </c>
      <c r="G18">
        <f t="shared" si="5"/>
        <v>155</v>
      </c>
      <c r="H18" s="112"/>
      <c r="I18">
        <f>BRPL_EOD!AK18+BRPL_EOD!AL18</f>
        <v>122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33</v>
      </c>
      <c r="N18">
        <f t="shared" si="0"/>
        <v>155</v>
      </c>
      <c r="O18" s="112">
        <f t="shared" si="1"/>
        <v>0</v>
      </c>
      <c r="P18">
        <v>122</v>
      </c>
      <c r="Q18">
        <v>0</v>
      </c>
      <c r="R18">
        <v>0</v>
      </c>
      <c r="S18">
        <v>0</v>
      </c>
      <c r="T18">
        <v>33</v>
      </c>
      <c r="U18" s="114">
        <f t="shared" si="2"/>
        <v>155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155</v>
      </c>
      <c r="E19">
        <f>BAWANA!AO19</f>
        <v>0</v>
      </c>
      <c r="F19">
        <f t="shared" si="4"/>
        <v>736</v>
      </c>
      <c r="G19">
        <f t="shared" si="5"/>
        <v>155</v>
      </c>
      <c r="H19" s="112"/>
      <c r="I19">
        <f>BRPL_EOD!AK19+BRPL_EOD!AL19</f>
        <v>122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33</v>
      </c>
      <c r="N19">
        <f t="shared" si="0"/>
        <v>155</v>
      </c>
      <c r="O19" s="112">
        <f t="shared" si="1"/>
        <v>0</v>
      </c>
      <c r="P19">
        <v>122</v>
      </c>
      <c r="Q19">
        <v>0</v>
      </c>
      <c r="R19">
        <v>0</v>
      </c>
      <c r="S19">
        <v>0</v>
      </c>
      <c r="T19">
        <v>33</v>
      </c>
      <c r="U19" s="114">
        <f t="shared" si="2"/>
        <v>155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155</v>
      </c>
      <c r="E20">
        <f>BAWANA!AO20</f>
        <v>0</v>
      </c>
      <c r="F20">
        <f t="shared" si="4"/>
        <v>736</v>
      </c>
      <c r="G20">
        <f t="shared" si="5"/>
        <v>155</v>
      </c>
      <c r="H20" s="112"/>
      <c r="I20">
        <f>BRPL_EOD!AK20+BRPL_EOD!AL20</f>
        <v>122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33</v>
      </c>
      <c r="N20">
        <f t="shared" si="0"/>
        <v>155</v>
      </c>
      <c r="O20" s="112">
        <f t="shared" si="1"/>
        <v>0</v>
      </c>
      <c r="P20">
        <v>122</v>
      </c>
      <c r="Q20">
        <v>0</v>
      </c>
      <c r="R20">
        <v>0</v>
      </c>
      <c r="S20">
        <v>0</v>
      </c>
      <c r="T20">
        <v>33</v>
      </c>
      <c r="U20" s="114">
        <f t="shared" si="2"/>
        <v>155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155</v>
      </c>
      <c r="E21">
        <f>BAWANA!AO21</f>
        <v>0</v>
      </c>
      <c r="F21">
        <f t="shared" si="4"/>
        <v>736</v>
      </c>
      <c r="G21">
        <f t="shared" si="5"/>
        <v>155</v>
      </c>
      <c r="H21" s="112"/>
      <c r="I21">
        <f>BRPL_EOD!AK21+BRPL_EOD!AL21</f>
        <v>122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33</v>
      </c>
      <c r="N21">
        <f t="shared" si="0"/>
        <v>155</v>
      </c>
      <c r="O21" s="112">
        <f t="shared" si="1"/>
        <v>0</v>
      </c>
      <c r="P21">
        <v>122</v>
      </c>
      <c r="Q21">
        <v>0</v>
      </c>
      <c r="R21">
        <v>0</v>
      </c>
      <c r="S21">
        <v>0</v>
      </c>
      <c r="T21">
        <v>33</v>
      </c>
      <c r="U21" s="114">
        <f t="shared" si="2"/>
        <v>155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155</v>
      </c>
      <c r="E22">
        <f>BAWANA!AO22</f>
        <v>0</v>
      </c>
      <c r="F22">
        <f t="shared" si="4"/>
        <v>736</v>
      </c>
      <c r="G22">
        <f t="shared" si="5"/>
        <v>155</v>
      </c>
      <c r="H22" s="112"/>
      <c r="I22">
        <f>BRPL_EOD!AK22+BRPL_EOD!AL22</f>
        <v>122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33</v>
      </c>
      <c r="N22">
        <f t="shared" si="0"/>
        <v>155</v>
      </c>
      <c r="O22" s="112">
        <f t="shared" si="1"/>
        <v>0</v>
      </c>
      <c r="P22">
        <v>122</v>
      </c>
      <c r="Q22">
        <v>0</v>
      </c>
      <c r="R22">
        <v>0</v>
      </c>
      <c r="S22">
        <v>0</v>
      </c>
      <c r="T22">
        <v>33</v>
      </c>
      <c r="U22" s="114">
        <f t="shared" si="2"/>
        <v>155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155</v>
      </c>
      <c r="E23">
        <f>BAWANA!AO23</f>
        <v>0</v>
      </c>
      <c r="F23">
        <f t="shared" si="4"/>
        <v>736</v>
      </c>
      <c r="G23">
        <f t="shared" si="5"/>
        <v>155</v>
      </c>
      <c r="H23" s="112"/>
      <c r="I23">
        <f>BRPL_EOD!AK23+BRPL_EOD!AL23</f>
        <v>122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33</v>
      </c>
      <c r="N23">
        <f t="shared" si="0"/>
        <v>155</v>
      </c>
      <c r="O23" s="112">
        <f t="shared" si="1"/>
        <v>0</v>
      </c>
      <c r="P23">
        <v>122</v>
      </c>
      <c r="Q23">
        <v>0</v>
      </c>
      <c r="R23">
        <v>0</v>
      </c>
      <c r="S23">
        <v>0</v>
      </c>
      <c r="T23">
        <v>33</v>
      </c>
      <c r="U23" s="114">
        <f t="shared" si="2"/>
        <v>155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155</v>
      </c>
      <c r="E24">
        <f>BAWANA!AO24</f>
        <v>0</v>
      </c>
      <c r="F24">
        <f t="shared" si="4"/>
        <v>736</v>
      </c>
      <c r="G24">
        <f t="shared" si="5"/>
        <v>155</v>
      </c>
      <c r="H24" s="112"/>
      <c r="I24">
        <f>BRPL_EOD!AK24+BRPL_EOD!AL24</f>
        <v>122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33</v>
      </c>
      <c r="N24">
        <f t="shared" si="0"/>
        <v>155</v>
      </c>
      <c r="O24" s="112">
        <f t="shared" si="1"/>
        <v>0</v>
      </c>
      <c r="P24">
        <v>122</v>
      </c>
      <c r="Q24">
        <v>0</v>
      </c>
      <c r="R24">
        <v>0</v>
      </c>
      <c r="S24">
        <v>0</v>
      </c>
      <c r="T24">
        <v>33</v>
      </c>
      <c r="U24" s="114">
        <f t="shared" si="2"/>
        <v>155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155</v>
      </c>
      <c r="E25">
        <f>BAWANA!AO25</f>
        <v>0</v>
      </c>
      <c r="F25">
        <f t="shared" si="4"/>
        <v>736</v>
      </c>
      <c r="G25">
        <f t="shared" si="5"/>
        <v>155</v>
      </c>
      <c r="H25" s="112"/>
      <c r="I25">
        <f>BRPL_EOD!AK25+BRPL_EOD!AL25</f>
        <v>122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33</v>
      </c>
      <c r="N25">
        <f t="shared" si="0"/>
        <v>155</v>
      </c>
      <c r="O25" s="112">
        <f t="shared" si="1"/>
        <v>0</v>
      </c>
      <c r="P25">
        <v>122</v>
      </c>
      <c r="Q25">
        <v>0</v>
      </c>
      <c r="R25">
        <v>0</v>
      </c>
      <c r="S25">
        <v>0</v>
      </c>
      <c r="T25">
        <v>33</v>
      </c>
      <c r="U25" s="114">
        <f t="shared" si="2"/>
        <v>155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155</v>
      </c>
      <c r="E26">
        <f>BAWANA!AO26</f>
        <v>0</v>
      </c>
      <c r="F26">
        <f t="shared" si="4"/>
        <v>736</v>
      </c>
      <c r="G26">
        <f t="shared" si="5"/>
        <v>155</v>
      </c>
      <c r="H26" s="112"/>
      <c r="I26">
        <f>BRPL_EOD!AK26+BRPL_EOD!AL26</f>
        <v>122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33</v>
      </c>
      <c r="N26">
        <f t="shared" si="0"/>
        <v>155</v>
      </c>
      <c r="O26" s="112">
        <f t="shared" si="1"/>
        <v>0</v>
      </c>
      <c r="P26">
        <v>122</v>
      </c>
      <c r="Q26">
        <v>0</v>
      </c>
      <c r="R26">
        <v>0</v>
      </c>
      <c r="S26">
        <v>0</v>
      </c>
      <c r="T26">
        <v>33</v>
      </c>
      <c r="U26" s="114">
        <f t="shared" si="2"/>
        <v>155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155</v>
      </c>
      <c r="E27">
        <f>BAWANA!AO27</f>
        <v>0</v>
      </c>
      <c r="F27">
        <f t="shared" si="4"/>
        <v>736</v>
      </c>
      <c r="G27">
        <f t="shared" si="5"/>
        <v>155</v>
      </c>
      <c r="H27" s="112"/>
      <c r="I27">
        <f>BRPL_EOD!AK27+BRPL_EOD!AL27</f>
        <v>122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33</v>
      </c>
      <c r="N27">
        <f t="shared" si="0"/>
        <v>155</v>
      </c>
      <c r="O27" s="112">
        <f t="shared" si="1"/>
        <v>0</v>
      </c>
      <c r="P27">
        <v>122</v>
      </c>
      <c r="Q27">
        <v>0</v>
      </c>
      <c r="R27">
        <v>0</v>
      </c>
      <c r="S27">
        <v>0</v>
      </c>
      <c r="T27">
        <v>33</v>
      </c>
      <c r="U27" s="114">
        <f t="shared" si="2"/>
        <v>155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155</v>
      </c>
      <c r="E28">
        <f>BAWANA!AO28</f>
        <v>0</v>
      </c>
      <c r="F28">
        <f t="shared" si="4"/>
        <v>736</v>
      </c>
      <c r="G28">
        <f t="shared" si="5"/>
        <v>155</v>
      </c>
      <c r="H28" s="112"/>
      <c r="I28">
        <f>BRPL_EOD!AK28+BRPL_EOD!AL28</f>
        <v>122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33</v>
      </c>
      <c r="N28">
        <f t="shared" si="0"/>
        <v>155</v>
      </c>
      <c r="O28" s="112">
        <f t="shared" si="1"/>
        <v>0</v>
      </c>
      <c r="P28">
        <v>122</v>
      </c>
      <c r="Q28">
        <v>0</v>
      </c>
      <c r="R28">
        <v>0</v>
      </c>
      <c r="S28">
        <v>0</v>
      </c>
      <c r="T28">
        <v>33</v>
      </c>
      <c r="U28" s="114">
        <f t="shared" si="2"/>
        <v>155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155</v>
      </c>
      <c r="E29">
        <f>BAWANA!AO29</f>
        <v>0</v>
      </c>
      <c r="F29">
        <f t="shared" si="4"/>
        <v>736</v>
      </c>
      <c r="G29">
        <f t="shared" si="5"/>
        <v>155</v>
      </c>
      <c r="H29" s="112"/>
      <c r="I29">
        <f>BRPL_EOD!AK29+BRPL_EOD!AL29</f>
        <v>122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33</v>
      </c>
      <c r="N29">
        <f t="shared" si="0"/>
        <v>155</v>
      </c>
      <c r="O29" s="112">
        <f t="shared" si="1"/>
        <v>0</v>
      </c>
      <c r="P29">
        <v>122</v>
      </c>
      <c r="Q29">
        <v>0</v>
      </c>
      <c r="R29">
        <v>0</v>
      </c>
      <c r="S29">
        <v>0</v>
      </c>
      <c r="T29">
        <v>33</v>
      </c>
      <c r="U29" s="114">
        <f t="shared" si="2"/>
        <v>155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155</v>
      </c>
      <c r="E30">
        <f>BAWANA!AO30</f>
        <v>0</v>
      </c>
      <c r="F30">
        <f t="shared" si="4"/>
        <v>736</v>
      </c>
      <c r="G30">
        <f t="shared" si="5"/>
        <v>155</v>
      </c>
      <c r="H30" s="112"/>
      <c r="I30">
        <f>BRPL_EOD!AK30+BRPL_EOD!AL30</f>
        <v>122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33</v>
      </c>
      <c r="N30">
        <f t="shared" si="0"/>
        <v>155</v>
      </c>
      <c r="O30" s="112">
        <f t="shared" si="1"/>
        <v>0</v>
      </c>
      <c r="P30">
        <v>122</v>
      </c>
      <c r="Q30">
        <v>0</v>
      </c>
      <c r="R30">
        <v>0</v>
      </c>
      <c r="S30">
        <v>0</v>
      </c>
      <c r="T30">
        <v>33</v>
      </c>
      <c r="U30" s="114">
        <f t="shared" si="2"/>
        <v>155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155</v>
      </c>
      <c r="E31">
        <f>BAWANA!AO31</f>
        <v>0</v>
      </c>
      <c r="F31">
        <f t="shared" si="4"/>
        <v>736</v>
      </c>
      <c r="G31">
        <f t="shared" si="5"/>
        <v>155</v>
      </c>
      <c r="H31" s="112"/>
      <c r="I31">
        <f>BRPL_EOD!AK31+BRPL_EOD!AL31</f>
        <v>122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33</v>
      </c>
      <c r="N31">
        <f t="shared" si="0"/>
        <v>155</v>
      </c>
      <c r="O31" s="112">
        <f t="shared" si="1"/>
        <v>0</v>
      </c>
      <c r="P31">
        <v>122</v>
      </c>
      <c r="Q31">
        <v>0</v>
      </c>
      <c r="R31">
        <v>0</v>
      </c>
      <c r="S31">
        <v>0</v>
      </c>
      <c r="T31">
        <v>33</v>
      </c>
      <c r="U31" s="114">
        <f t="shared" si="2"/>
        <v>155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155</v>
      </c>
      <c r="E32">
        <f>BAWANA!AO32</f>
        <v>0</v>
      </c>
      <c r="F32">
        <f t="shared" si="4"/>
        <v>736</v>
      </c>
      <c r="G32">
        <f t="shared" si="5"/>
        <v>155</v>
      </c>
      <c r="H32" s="112"/>
      <c r="I32">
        <f>BRPL_EOD!AK32+BRPL_EOD!AL32</f>
        <v>122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33</v>
      </c>
      <c r="N32">
        <f t="shared" si="0"/>
        <v>155</v>
      </c>
      <c r="O32" s="112">
        <f t="shared" si="1"/>
        <v>0</v>
      </c>
      <c r="P32">
        <v>122</v>
      </c>
      <c r="Q32">
        <v>0</v>
      </c>
      <c r="R32">
        <v>0</v>
      </c>
      <c r="S32">
        <v>0</v>
      </c>
      <c r="T32">
        <v>33</v>
      </c>
      <c r="U32" s="114">
        <f t="shared" si="2"/>
        <v>155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155</v>
      </c>
      <c r="E33">
        <f>BAWANA!AO33</f>
        <v>0</v>
      </c>
      <c r="F33">
        <f t="shared" si="4"/>
        <v>736</v>
      </c>
      <c r="G33">
        <f t="shared" si="5"/>
        <v>155</v>
      </c>
      <c r="H33" s="112"/>
      <c r="I33">
        <f>BRPL_EOD!AK33+BRPL_EOD!AL33</f>
        <v>122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33</v>
      </c>
      <c r="N33">
        <f t="shared" si="0"/>
        <v>155</v>
      </c>
      <c r="O33" s="112">
        <f t="shared" si="1"/>
        <v>0</v>
      </c>
      <c r="P33">
        <v>122</v>
      </c>
      <c r="Q33">
        <v>0</v>
      </c>
      <c r="R33">
        <v>0</v>
      </c>
      <c r="S33">
        <v>0</v>
      </c>
      <c r="T33">
        <v>33</v>
      </c>
      <c r="U33" s="114">
        <f t="shared" si="2"/>
        <v>155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155</v>
      </c>
      <c r="E34">
        <f>BAWANA!AO34</f>
        <v>0</v>
      </c>
      <c r="F34">
        <f t="shared" si="4"/>
        <v>736</v>
      </c>
      <c r="G34">
        <f t="shared" si="5"/>
        <v>155</v>
      </c>
      <c r="H34" s="112"/>
      <c r="I34">
        <f>BRPL_EOD!AK34+BRPL_EOD!AL34</f>
        <v>122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33</v>
      </c>
      <c r="N34">
        <f t="shared" si="0"/>
        <v>155</v>
      </c>
      <c r="O34" s="112">
        <f t="shared" si="1"/>
        <v>0</v>
      </c>
      <c r="P34">
        <v>122</v>
      </c>
      <c r="Q34">
        <v>0</v>
      </c>
      <c r="R34">
        <v>0</v>
      </c>
      <c r="S34">
        <v>0</v>
      </c>
      <c r="T34">
        <v>33</v>
      </c>
      <c r="U34" s="114">
        <f t="shared" si="2"/>
        <v>155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155</v>
      </c>
      <c r="E35">
        <f>BAWANA!AO35</f>
        <v>0</v>
      </c>
      <c r="F35">
        <f t="shared" si="4"/>
        <v>736</v>
      </c>
      <c r="G35">
        <f t="shared" si="5"/>
        <v>155</v>
      </c>
      <c r="H35" s="112"/>
      <c r="I35">
        <f>BRPL_EOD!AK35+BRPL_EOD!AL35</f>
        <v>122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33</v>
      </c>
      <c r="N35">
        <f t="shared" si="0"/>
        <v>155</v>
      </c>
      <c r="O35" s="112">
        <f t="shared" si="1"/>
        <v>0</v>
      </c>
      <c r="P35">
        <v>122</v>
      </c>
      <c r="Q35">
        <v>0</v>
      </c>
      <c r="R35">
        <v>0</v>
      </c>
      <c r="S35">
        <v>0</v>
      </c>
      <c r="T35">
        <v>33</v>
      </c>
      <c r="U35" s="114">
        <f t="shared" si="2"/>
        <v>155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155</v>
      </c>
      <c r="E36">
        <f>BAWANA!AO36</f>
        <v>0</v>
      </c>
      <c r="F36">
        <f t="shared" si="4"/>
        <v>736</v>
      </c>
      <c r="G36">
        <f t="shared" si="5"/>
        <v>155</v>
      </c>
      <c r="H36" s="112"/>
      <c r="I36">
        <f>BRPL_EOD!AK36+BRPL_EOD!AL36</f>
        <v>122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33</v>
      </c>
      <c r="N36">
        <f t="shared" si="0"/>
        <v>155</v>
      </c>
      <c r="O36" s="112">
        <f t="shared" si="1"/>
        <v>0</v>
      </c>
      <c r="P36">
        <v>122</v>
      </c>
      <c r="Q36">
        <v>0</v>
      </c>
      <c r="R36">
        <v>0</v>
      </c>
      <c r="S36">
        <v>0</v>
      </c>
      <c r="T36">
        <v>33</v>
      </c>
      <c r="U36" s="114">
        <f t="shared" si="2"/>
        <v>155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155</v>
      </c>
      <c r="E37">
        <f>BAWANA!AO37</f>
        <v>0</v>
      </c>
      <c r="F37">
        <f t="shared" si="4"/>
        <v>736</v>
      </c>
      <c r="G37">
        <f t="shared" si="5"/>
        <v>155</v>
      </c>
      <c r="H37" s="112"/>
      <c r="I37">
        <f>BRPL_EOD!AK37+BRPL_EOD!AL37</f>
        <v>122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33</v>
      </c>
      <c r="N37">
        <f t="shared" si="0"/>
        <v>155</v>
      </c>
      <c r="O37" s="112">
        <f t="shared" si="1"/>
        <v>0</v>
      </c>
      <c r="P37">
        <v>122</v>
      </c>
      <c r="Q37">
        <v>0</v>
      </c>
      <c r="R37">
        <v>0</v>
      </c>
      <c r="S37">
        <v>0</v>
      </c>
      <c r="T37">
        <v>33</v>
      </c>
      <c r="U37" s="114">
        <f t="shared" si="2"/>
        <v>155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155</v>
      </c>
      <c r="E38">
        <f>BAWANA!AO38</f>
        <v>0</v>
      </c>
      <c r="F38">
        <f t="shared" si="4"/>
        <v>736</v>
      </c>
      <c r="G38">
        <f t="shared" si="5"/>
        <v>155</v>
      </c>
      <c r="H38" s="112"/>
      <c r="I38">
        <f>BRPL_EOD!AK38+BRPL_EOD!AL38</f>
        <v>122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33</v>
      </c>
      <c r="N38">
        <f t="shared" si="0"/>
        <v>155</v>
      </c>
      <c r="O38" s="112">
        <f t="shared" si="1"/>
        <v>0</v>
      </c>
      <c r="P38">
        <v>122</v>
      </c>
      <c r="Q38">
        <v>0</v>
      </c>
      <c r="R38">
        <v>0</v>
      </c>
      <c r="S38">
        <v>0</v>
      </c>
      <c r="T38">
        <v>33</v>
      </c>
      <c r="U38" s="114">
        <f t="shared" si="2"/>
        <v>155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155</v>
      </c>
      <c r="E39">
        <f>BAWANA!AO39</f>
        <v>0</v>
      </c>
      <c r="F39">
        <f t="shared" si="4"/>
        <v>720</v>
      </c>
      <c r="G39">
        <f t="shared" si="5"/>
        <v>155</v>
      </c>
      <c r="H39" s="112"/>
      <c r="I39">
        <f>BRPL_EOD!AK39+BRPL_EOD!AL39</f>
        <v>122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33</v>
      </c>
      <c r="N39">
        <f t="shared" si="0"/>
        <v>155</v>
      </c>
      <c r="O39" s="112">
        <f t="shared" si="1"/>
        <v>0</v>
      </c>
      <c r="P39">
        <v>122</v>
      </c>
      <c r="Q39">
        <v>0</v>
      </c>
      <c r="R39">
        <v>0</v>
      </c>
      <c r="S39">
        <v>0</v>
      </c>
      <c r="T39">
        <v>33</v>
      </c>
      <c r="U39" s="114">
        <f t="shared" si="2"/>
        <v>155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155</v>
      </c>
      <c r="E40">
        <f>BAWANA!AO40</f>
        <v>0</v>
      </c>
      <c r="F40">
        <f t="shared" si="4"/>
        <v>720</v>
      </c>
      <c r="G40">
        <f t="shared" si="5"/>
        <v>155</v>
      </c>
      <c r="H40" s="112"/>
      <c r="I40">
        <f>BRPL_EOD!AK40+BRPL_EOD!AL40</f>
        <v>122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33</v>
      </c>
      <c r="N40">
        <f t="shared" si="0"/>
        <v>155</v>
      </c>
      <c r="O40" s="112">
        <f t="shared" si="1"/>
        <v>0</v>
      </c>
      <c r="P40">
        <v>122</v>
      </c>
      <c r="Q40">
        <v>0</v>
      </c>
      <c r="R40">
        <v>0</v>
      </c>
      <c r="S40">
        <v>0</v>
      </c>
      <c r="T40">
        <v>33</v>
      </c>
      <c r="U40" s="114">
        <f t="shared" si="2"/>
        <v>155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155</v>
      </c>
      <c r="E41">
        <f>BAWANA!AO41</f>
        <v>0</v>
      </c>
      <c r="F41">
        <f t="shared" si="4"/>
        <v>720</v>
      </c>
      <c r="G41">
        <f t="shared" si="5"/>
        <v>155</v>
      </c>
      <c r="H41" s="112"/>
      <c r="I41">
        <f>BRPL_EOD!AK41+BRPL_EOD!AL41</f>
        <v>122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33</v>
      </c>
      <c r="N41">
        <f t="shared" si="0"/>
        <v>155</v>
      </c>
      <c r="O41" s="112">
        <f t="shared" si="1"/>
        <v>0</v>
      </c>
      <c r="P41">
        <v>122</v>
      </c>
      <c r="Q41">
        <v>0</v>
      </c>
      <c r="R41">
        <v>0</v>
      </c>
      <c r="S41">
        <v>0</v>
      </c>
      <c r="T41">
        <v>33</v>
      </c>
      <c r="U41" s="114">
        <f t="shared" si="2"/>
        <v>155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155</v>
      </c>
      <c r="E42">
        <f>BAWANA!AO42</f>
        <v>0</v>
      </c>
      <c r="F42">
        <f t="shared" si="4"/>
        <v>720</v>
      </c>
      <c r="G42">
        <f t="shared" si="5"/>
        <v>155</v>
      </c>
      <c r="H42" s="112"/>
      <c r="I42">
        <f>BRPL_EOD!AK42+BRPL_EOD!AL42</f>
        <v>122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33</v>
      </c>
      <c r="N42">
        <f t="shared" si="0"/>
        <v>155</v>
      </c>
      <c r="O42" s="112">
        <f t="shared" si="1"/>
        <v>0</v>
      </c>
      <c r="P42">
        <v>122</v>
      </c>
      <c r="Q42">
        <v>0</v>
      </c>
      <c r="R42">
        <v>0</v>
      </c>
      <c r="S42">
        <v>0</v>
      </c>
      <c r="T42">
        <v>33</v>
      </c>
      <c r="U42" s="114">
        <f t="shared" si="2"/>
        <v>155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155</v>
      </c>
      <c r="E43">
        <f>BAWANA!AO43</f>
        <v>0</v>
      </c>
      <c r="F43">
        <f t="shared" si="4"/>
        <v>720</v>
      </c>
      <c r="G43">
        <f t="shared" si="5"/>
        <v>155</v>
      </c>
      <c r="H43" s="112"/>
      <c r="I43">
        <f>BRPL_EOD!AK43+BRPL_EOD!AL43</f>
        <v>122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33</v>
      </c>
      <c r="N43">
        <f t="shared" si="0"/>
        <v>155</v>
      </c>
      <c r="O43" s="112">
        <f t="shared" si="1"/>
        <v>0</v>
      </c>
      <c r="P43">
        <v>122</v>
      </c>
      <c r="Q43">
        <v>0</v>
      </c>
      <c r="R43">
        <v>0</v>
      </c>
      <c r="S43">
        <v>0</v>
      </c>
      <c r="T43">
        <v>33</v>
      </c>
      <c r="U43" s="114">
        <f t="shared" si="2"/>
        <v>155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155</v>
      </c>
      <c r="E44">
        <f>BAWANA!AO44</f>
        <v>0</v>
      </c>
      <c r="F44">
        <f t="shared" si="4"/>
        <v>720</v>
      </c>
      <c r="G44">
        <f t="shared" si="5"/>
        <v>155</v>
      </c>
      <c r="H44" s="112"/>
      <c r="I44">
        <f>BRPL_EOD!AK44+BRPL_EOD!AL44</f>
        <v>122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33</v>
      </c>
      <c r="N44">
        <f t="shared" si="0"/>
        <v>155</v>
      </c>
      <c r="O44" s="112">
        <f t="shared" si="1"/>
        <v>0</v>
      </c>
      <c r="P44">
        <v>122</v>
      </c>
      <c r="Q44">
        <v>0</v>
      </c>
      <c r="R44">
        <v>0</v>
      </c>
      <c r="S44">
        <v>0</v>
      </c>
      <c r="T44">
        <v>33</v>
      </c>
      <c r="U44" s="114">
        <f t="shared" si="2"/>
        <v>155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155</v>
      </c>
      <c r="E45">
        <f>BAWANA!AO45</f>
        <v>0</v>
      </c>
      <c r="F45">
        <f t="shared" si="4"/>
        <v>720</v>
      </c>
      <c r="G45">
        <f t="shared" si="5"/>
        <v>155</v>
      </c>
      <c r="H45" s="112"/>
      <c r="I45">
        <f>BRPL_EOD!AK45+BRPL_EOD!AL45</f>
        <v>122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33</v>
      </c>
      <c r="N45">
        <f t="shared" si="0"/>
        <v>155</v>
      </c>
      <c r="O45" s="112">
        <f t="shared" si="1"/>
        <v>0</v>
      </c>
      <c r="P45">
        <v>122</v>
      </c>
      <c r="Q45">
        <v>0</v>
      </c>
      <c r="R45">
        <v>0</v>
      </c>
      <c r="S45">
        <v>0</v>
      </c>
      <c r="T45">
        <v>33</v>
      </c>
      <c r="U45" s="114">
        <f t="shared" si="2"/>
        <v>155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155</v>
      </c>
      <c r="E46">
        <f>BAWANA!AO46</f>
        <v>0</v>
      </c>
      <c r="F46">
        <f t="shared" si="4"/>
        <v>720</v>
      </c>
      <c r="G46">
        <f t="shared" si="5"/>
        <v>155</v>
      </c>
      <c r="H46" s="112"/>
      <c r="I46">
        <f>BRPL_EOD!AK46+BRPL_EOD!AL46</f>
        <v>122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33</v>
      </c>
      <c r="N46">
        <f t="shared" si="0"/>
        <v>155</v>
      </c>
      <c r="O46" s="112">
        <f t="shared" si="1"/>
        <v>0</v>
      </c>
      <c r="P46">
        <v>122</v>
      </c>
      <c r="Q46">
        <v>0</v>
      </c>
      <c r="R46">
        <v>0</v>
      </c>
      <c r="S46">
        <v>0</v>
      </c>
      <c r="T46">
        <v>33</v>
      </c>
      <c r="U46" s="114">
        <f t="shared" si="2"/>
        <v>155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155</v>
      </c>
      <c r="E47">
        <f>BAWANA!AO47</f>
        <v>0</v>
      </c>
      <c r="F47">
        <f t="shared" si="4"/>
        <v>720</v>
      </c>
      <c r="G47">
        <f t="shared" si="5"/>
        <v>155</v>
      </c>
      <c r="H47" s="112"/>
      <c r="I47">
        <f>BRPL_EOD!AK47+BRPL_EOD!AL47</f>
        <v>122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33</v>
      </c>
      <c r="N47">
        <f t="shared" si="0"/>
        <v>155</v>
      </c>
      <c r="O47" s="112">
        <f t="shared" si="1"/>
        <v>0</v>
      </c>
      <c r="P47">
        <v>122</v>
      </c>
      <c r="Q47">
        <v>0</v>
      </c>
      <c r="R47">
        <v>0</v>
      </c>
      <c r="S47">
        <v>0</v>
      </c>
      <c r="T47">
        <v>33</v>
      </c>
      <c r="U47" s="114">
        <f t="shared" si="2"/>
        <v>155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155</v>
      </c>
      <c r="E48">
        <f>BAWANA!AO48</f>
        <v>0</v>
      </c>
      <c r="F48">
        <f t="shared" si="4"/>
        <v>720</v>
      </c>
      <c r="G48">
        <f t="shared" si="5"/>
        <v>155</v>
      </c>
      <c r="H48" s="112"/>
      <c r="I48">
        <f>BRPL_EOD!AK48+BRPL_EOD!AL48</f>
        <v>122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33</v>
      </c>
      <c r="N48">
        <f t="shared" si="0"/>
        <v>155</v>
      </c>
      <c r="O48" s="112">
        <f t="shared" si="1"/>
        <v>0</v>
      </c>
      <c r="P48">
        <v>122</v>
      </c>
      <c r="Q48">
        <v>0</v>
      </c>
      <c r="R48">
        <v>0</v>
      </c>
      <c r="S48">
        <v>0</v>
      </c>
      <c r="T48">
        <v>33</v>
      </c>
      <c r="U48" s="114">
        <f t="shared" si="2"/>
        <v>155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155</v>
      </c>
      <c r="E49">
        <f>BAWANA!AO49</f>
        <v>0</v>
      </c>
      <c r="F49">
        <f t="shared" si="4"/>
        <v>720</v>
      </c>
      <c r="G49">
        <f t="shared" si="5"/>
        <v>155</v>
      </c>
      <c r="H49" s="112"/>
      <c r="I49">
        <f>BRPL_EOD!AK49+BRPL_EOD!AL49</f>
        <v>122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33</v>
      </c>
      <c r="N49">
        <f t="shared" si="0"/>
        <v>155</v>
      </c>
      <c r="O49" s="112">
        <f t="shared" si="1"/>
        <v>0</v>
      </c>
      <c r="P49">
        <v>122</v>
      </c>
      <c r="Q49">
        <v>0</v>
      </c>
      <c r="R49">
        <v>0</v>
      </c>
      <c r="S49">
        <v>0</v>
      </c>
      <c r="T49">
        <v>33</v>
      </c>
      <c r="U49" s="114">
        <f t="shared" si="2"/>
        <v>155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155</v>
      </c>
      <c r="E50">
        <f>BAWANA!AO50</f>
        <v>0</v>
      </c>
      <c r="F50">
        <f t="shared" si="4"/>
        <v>720</v>
      </c>
      <c r="G50">
        <f t="shared" si="5"/>
        <v>155</v>
      </c>
      <c r="H50" s="112"/>
      <c r="I50">
        <f>BRPL_EOD!AK50+BRPL_EOD!AL50</f>
        <v>122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33</v>
      </c>
      <c r="N50">
        <f t="shared" si="0"/>
        <v>155</v>
      </c>
      <c r="O50" s="112">
        <f t="shared" si="1"/>
        <v>0</v>
      </c>
      <c r="P50">
        <v>122</v>
      </c>
      <c r="Q50">
        <v>0</v>
      </c>
      <c r="R50">
        <v>0</v>
      </c>
      <c r="S50">
        <v>0</v>
      </c>
      <c r="T50">
        <v>33</v>
      </c>
      <c r="U50" s="114">
        <f t="shared" si="2"/>
        <v>155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155</v>
      </c>
      <c r="E51">
        <f>BAWANA!AO51</f>
        <v>0</v>
      </c>
      <c r="F51">
        <f t="shared" si="4"/>
        <v>720</v>
      </c>
      <c r="G51">
        <f t="shared" si="5"/>
        <v>155</v>
      </c>
      <c r="H51" s="112"/>
      <c r="I51">
        <f>BRPL_EOD!AK51+BRPL_EOD!AL51</f>
        <v>122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33</v>
      </c>
      <c r="N51">
        <f t="shared" si="0"/>
        <v>155</v>
      </c>
      <c r="O51" s="112">
        <f t="shared" si="1"/>
        <v>0</v>
      </c>
      <c r="P51">
        <v>122</v>
      </c>
      <c r="Q51">
        <v>0</v>
      </c>
      <c r="R51">
        <v>0</v>
      </c>
      <c r="S51">
        <v>0</v>
      </c>
      <c r="T51">
        <v>33</v>
      </c>
      <c r="U51" s="114">
        <f t="shared" si="2"/>
        <v>155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155</v>
      </c>
      <c r="E52">
        <f>BAWANA!AO52</f>
        <v>0</v>
      </c>
      <c r="F52">
        <f t="shared" si="4"/>
        <v>720</v>
      </c>
      <c r="G52">
        <f t="shared" si="5"/>
        <v>155</v>
      </c>
      <c r="H52" s="112"/>
      <c r="I52">
        <f>BRPL_EOD!AK52+BRPL_EOD!AL52</f>
        <v>122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33</v>
      </c>
      <c r="N52">
        <f t="shared" si="0"/>
        <v>155</v>
      </c>
      <c r="O52" s="112">
        <f t="shared" si="1"/>
        <v>0</v>
      </c>
      <c r="P52">
        <v>122</v>
      </c>
      <c r="Q52">
        <v>0</v>
      </c>
      <c r="R52">
        <v>0</v>
      </c>
      <c r="S52">
        <v>0</v>
      </c>
      <c r="T52">
        <v>33</v>
      </c>
      <c r="U52" s="114">
        <f t="shared" si="2"/>
        <v>155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155</v>
      </c>
      <c r="E53">
        <f>BAWANA!AO53</f>
        <v>0</v>
      </c>
      <c r="F53">
        <f t="shared" si="4"/>
        <v>720</v>
      </c>
      <c r="G53">
        <f t="shared" si="5"/>
        <v>155</v>
      </c>
      <c r="H53" s="112"/>
      <c r="I53">
        <f>BRPL_EOD!AK53+BRPL_EOD!AL53</f>
        <v>122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33</v>
      </c>
      <c r="N53">
        <f t="shared" si="0"/>
        <v>155</v>
      </c>
      <c r="O53" s="112">
        <f t="shared" si="1"/>
        <v>0</v>
      </c>
      <c r="P53">
        <v>122</v>
      </c>
      <c r="Q53">
        <v>0</v>
      </c>
      <c r="R53">
        <v>0</v>
      </c>
      <c r="S53">
        <v>0</v>
      </c>
      <c r="T53">
        <v>33</v>
      </c>
      <c r="U53" s="114">
        <f t="shared" si="2"/>
        <v>155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155</v>
      </c>
      <c r="E54">
        <f>BAWANA!AO54</f>
        <v>0</v>
      </c>
      <c r="F54">
        <f t="shared" si="4"/>
        <v>720</v>
      </c>
      <c r="G54">
        <f t="shared" si="5"/>
        <v>155</v>
      </c>
      <c r="H54" s="112"/>
      <c r="I54">
        <f>BRPL_EOD!AK54+BRPL_EOD!AL54</f>
        <v>122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33</v>
      </c>
      <c r="N54">
        <f t="shared" si="0"/>
        <v>155</v>
      </c>
      <c r="O54" s="112">
        <f t="shared" si="1"/>
        <v>0</v>
      </c>
      <c r="P54">
        <v>122</v>
      </c>
      <c r="Q54">
        <v>0</v>
      </c>
      <c r="R54">
        <v>0</v>
      </c>
      <c r="S54">
        <v>0</v>
      </c>
      <c r="T54">
        <v>33</v>
      </c>
      <c r="U54" s="114">
        <f t="shared" si="2"/>
        <v>155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155</v>
      </c>
      <c r="E55">
        <f>BAWANA!AO55</f>
        <v>0</v>
      </c>
      <c r="F55">
        <f t="shared" si="4"/>
        <v>720</v>
      </c>
      <c r="G55">
        <f t="shared" si="5"/>
        <v>155</v>
      </c>
      <c r="H55" s="112"/>
      <c r="I55">
        <f>BRPL_EOD!AK55+BRPL_EOD!AL55</f>
        <v>122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33</v>
      </c>
      <c r="N55">
        <f t="shared" si="0"/>
        <v>155</v>
      </c>
      <c r="O55" s="112">
        <f t="shared" si="1"/>
        <v>0</v>
      </c>
      <c r="P55">
        <v>122</v>
      </c>
      <c r="Q55">
        <v>0</v>
      </c>
      <c r="R55">
        <v>0</v>
      </c>
      <c r="S55">
        <v>0</v>
      </c>
      <c r="T55">
        <v>33</v>
      </c>
      <c r="U55" s="114">
        <f t="shared" si="2"/>
        <v>155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155</v>
      </c>
      <c r="E56">
        <f>BAWANA!AO56</f>
        <v>0</v>
      </c>
      <c r="F56">
        <f t="shared" si="4"/>
        <v>720</v>
      </c>
      <c r="G56">
        <f t="shared" si="5"/>
        <v>155</v>
      </c>
      <c r="H56" s="112"/>
      <c r="I56">
        <f>BRPL_EOD!AK56+BRPL_EOD!AL56</f>
        <v>122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33</v>
      </c>
      <c r="N56">
        <f t="shared" si="0"/>
        <v>155</v>
      </c>
      <c r="O56" s="112">
        <f t="shared" si="1"/>
        <v>0</v>
      </c>
      <c r="P56">
        <v>122</v>
      </c>
      <c r="Q56">
        <v>0</v>
      </c>
      <c r="R56">
        <v>0</v>
      </c>
      <c r="S56">
        <v>0</v>
      </c>
      <c r="T56">
        <v>33</v>
      </c>
      <c r="U56" s="114">
        <f t="shared" si="2"/>
        <v>155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155</v>
      </c>
      <c r="E57">
        <f>BAWANA!AO57</f>
        <v>0</v>
      </c>
      <c r="F57">
        <f t="shared" si="4"/>
        <v>720</v>
      </c>
      <c r="G57">
        <f t="shared" si="5"/>
        <v>155</v>
      </c>
      <c r="H57" s="112"/>
      <c r="I57">
        <f>BRPL_EOD!AK57+BRPL_EOD!AL57</f>
        <v>122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33</v>
      </c>
      <c r="N57">
        <f t="shared" si="0"/>
        <v>155</v>
      </c>
      <c r="O57" s="112">
        <f t="shared" si="1"/>
        <v>0</v>
      </c>
      <c r="P57">
        <v>122</v>
      </c>
      <c r="Q57">
        <v>0</v>
      </c>
      <c r="R57">
        <v>0</v>
      </c>
      <c r="S57">
        <v>0</v>
      </c>
      <c r="T57">
        <v>33</v>
      </c>
      <c r="U57" s="114">
        <f t="shared" si="2"/>
        <v>155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155</v>
      </c>
      <c r="E58">
        <f>BAWANA!AO58</f>
        <v>0</v>
      </c>
      <c r="F58">
        <f t="shared" si="4"/>
        <v>720</v>
      </c>
      <c r="G58">
        <f t="shared" si="5"/>
        <v>155</v>
      </c>
      <c r="H58" s="112"/>
      <c r="I58">
        <f>BRPL_EOD!AK58+BRPL_EOD!AL58</f>
        <v>122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33</v>
      </c>
      <c r="N58">
        <f t="shared" si="0"/>
        <v>155</v>
      </c>
      <c r="O58" s="112">
        <f t="shared" si="1"/>
        <v>0</v>
      </c>
      <c r="P58">
        <v>122</v>
      </c>
      <c r="Q58">
        <v>0</v>
      </c>
      <c r="R58">
        <v>0</v>
      </c>
      <c r="S58">
        <v>0</v>
      </c>
      <c r="T58">
        <v>33</v>
      </c>
      <c r="U58" s="114">
        <f t="shared" si="2"/>
        <v>155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155</v>
      </c>
      <c r="E59">
        <f>BAWANA!AO59</f>
        <v>0</v>
      </c>
      <c r="F59">
        <f t="shared" si="4"/>
        <v>720</v>
      </c>
      <c r="G59">
        <f t="shared" si="5"/>
        <v>155</v>
      </c>
      <c r="H59" s="112"/>
      <c r="I59">
        <f>BRPL_EOD!AK59+BRPL_EOD!AL59</f>
        <v>122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33</v>
      </c>
      <c r="N59">
        <f t="shared" si="0"/>
        <v>155</v>
      </c>
      <c r="O59" s="112">
        <f t="shared" si="1"/>
        <v>0</v>
      </c>
      <c r="P59">
        <v>122</v>
      </c>
      <c r="Q59">
        <v>0</v>
      </c>
      <c r="R59">
        <v>0</v>
      </c>
      <c r="S59">
        <v>0</v>
      </c>
      <c r="T59">
        <v>33</v>
      </c>
      <c r="U59" s="114">
        <f t="shared" si="2"/>
        <v>155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155</v>
      </c>
      <c r="E60">
        <f>BAWANA!AO60</f>
        <v>0</v>
      </c>
      <c r="F60">
        <f t="shared" si="4"/>
        <v>720</v>
      </c>
      <c r="G60">
        <f t="shared" si="5"/>
        <v>155</v>
      </c>
      <c r="H60" s="112"/>
      <c r="I60">
        <f>BRPL_EOD!AK60+BRPL_EOD!AL60</f>
        <v>122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33</v>
      </c>
      <c r="N60">
        <f t="shared" si="0"/>
        <v>155</v>
      </c>
      <c r="O60" s="112">
        <f t="shared" si="1"/>
        <v>0</v>
      </c>
      <c r="P60">
        <v>122</v>
      </c>
      <c r="Q60">
        <v>0</v>
      </c>
      <c r="R60">
        <v>0</v>
      </c>
      <c r="S60">
        <v>0</v>
      </c>
      <c r="T60">
        <v>33</v>
      </c>
      <c r="U60" s="114">
        <f t="shared" si="2"/>
        <v>155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155</v>
      </c>
      <c r="E61">
        <f>BAWANA!AO61</f>
        <v>0</v>
      </c>
      <c r="F61">
        <f t="shared" si="4"/>
        <v>720</v>
      </c>
      <c r="G61">
        <f t="shared" si="5"/>
        <v>155</v>
      </c>
      <c r="H61" s="112"/>
      <c r="I61">
        <f>BRPL_EOD!AK61+BRPL_EOD!AL61</f>
        <v>122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33</v>
      </c>
      <c r="N61">
        <f t="shared" si="0"/>
        <v>155</v>
      </c>
      <c r="O61" s="112">
        <f t="shared" si="1"/>
        <v>0</v>
      </c>
      <c r="P61">
        <v>122</v>
      </c>
      <c r="Q61">
        <v>0</v>
      </c>
      <c r="R61">
        <v>0</v>
      </c>
      <c r="S61">
        <v>0</v>
      </c>
      <c r="T61">
        <v>33</v>
      </c>
      <c r="U61" s="114">
        <f t="shared" si="2"/>
        <v>155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155</v>
      </c>
      <c r="E62">
        <f>BAWANA!AO62</f>
        <v>0</v>
      </c>
      <c r="F62">
        <f t="shared" si="4"/>
        <v>720</v>
      </c>
      <c r="G62">
        <f t="shared" si="5"/>
        <v>155</v>
      </c>
      <c r="H62" s="112"/>
      <c r="I62">
        <f>BRPL_EOD!AK62+BRPL_EOD!AL62</f>
        <v>122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33</v>
      </c>
      <c r="N62">
        <f t="shared" si="0"/>
        <v>155</v>
      </c>
      <c r="O62" s="112">
        <f t="shared" si="1"/>
        <v>0</v>
      </c>
      <c r="P62">
        <v>122</v>
      </c>
      <c r="Q62">
        <v>0</v>
      </c>
      <c r="R62">
        <v>0</v>
      </c>
      <c r="S62">
        <v>0</v>
      </c>
      <c r="T62">
        <v>33</v>
      </c>
      <c r="U62" s="114">
        <f t="shared" si="2"/>
        <v>155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155</v>
      </c>
      <c r="E63">
        <f>BAWANA!AO63</f>
        <v>0</v>
      </c>
      <c r="F63">
        <f t="shared" si="4"/>
        <v>720</v>
      </c>
      <c r="G63">
        <f t="shared" si="5"/>
        <v>155</v>
      </c>
      <c r="H63" s="112"/>
      <c r="I63">
        <f>BRPL_EOD!AK63+BRPL_EOD!AL63</f>
        <v>122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33</v>
      </c>
      <c r="N63">
        <f t="shared" si="0"/>
        <v>155</v>
      </c>
      <c r="O63" s="112">
        <f t="shared" si="1"/>
        <v>0</v>
      </c>
      <c r="P63">
        <v>122</v>
      </c>
      <c r="Q63">
        <v>0</v>
      </c>
      <c r="R63">
        <v>0</v>
      </c>
      <c r="S63">
        <v>0</v>
      </c>
      <c r="T63">
        <v>33</v>
      </c>
      <c r="U63" s="114">
        <f t="shared" si="2"/>
        <v>155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155</v>
      </c>
      <c r="E64">
        <f>BAWANA!AO64</f>
        <v>0</v>
      </c>
      <c r="F64">
        <f t="shared" si="4"/>
        <v>720</v>
      </c>
      <c r="G64">
        <f t="shared" si="5"/>
        <v>155</v>
      </c>
      <c r="H64" s="112"/>
      <c r="I64">
        <f>BRPL_EOD!AK64+BRPL_EOD!AL64</f>
        <v>122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33</v>
      </c>
      <c r="N64">
        <f t="shared" si="0"/>
        <v>155</v>
      </c>
      <c r="O64" s="112">
        <f t="shared" si="1"/>
        <v>0</v>
      </c>
      <c r="P64">
        <v>122</v>
      </c>
      <c r="Q64">
        <v>0</v>
      </c>
      <c r="R64">
        <v>0</v>
      </c>
      <c r="S64">
        <v>0</v>
      </c>
      <c r="T64">
        <v>33</v>
      </c>
      <c r="U64" s="114">
        <f t="shared" si="2"/>
        <v>155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155</v>
      </c>
      <c r="E65">
        <f>BAWANA!AO65</f>
        <v>0</v>
      </c>
      <c r="F65">
        <f t="shared" si="4"/>
        <v>720</v>
      </c>
      <c r="G65">
        <f t="shared" si="5"/>
        <v>155</v>
      </c>
      <c r="H65" s="112"/>
      <c r="I65">
        <f>BRPL_EOD!AK65+BRPL_EOD!AL65</f>
        <v>122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33</v>
      </c>
      <c r="N65">
        <f t="shared" si="0"/>
        <v>155</v>
      </c>
      <c r="O65" s="112">
        <f t="shared" si="1"/>
        <v>0</v>
      </c>
      <c r="P65">
        <v>122</v>
      </c>
      <c r="Q65">
        <v>0</v>
      </c>
      <c r="R65">
        <v>0</v>
      </c>
      <c r="S65">
        <v>0</v>
      </c>
      <c r="T65">
        <v>33</v>
      </c>
      <c r="U65" s="114">
        <f t="shared" si="2"/>
        <v>155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155</v>
      </c>
      <c r="E66">
        <f>BAWANA!AO66</f>
        <v>0</v>
      </c>
      <c r="F66">
        <f t="shared" si="4"/>
        <v>720</v>
      </c>
      <c r="G66">
        <f t="shared" si="5"/>
        <v>155</v>
      </c>
      <c r="H66" s="112"/>
      <c r="I66">
        <f>BRPL_EOD!AK66+BRPL_EOD!AL66</f>
        <v>122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33</v>
      </c>
      <c r="N66">
        <f t="shared" si="0"/>
        <v>155</v>
      </c>
      <c r="O66" s="112">
        <f t="shared" si="1"/>
        <v>0</v>
      </c>
      <c r="P66">
        <v>122</v>
      </c>
      <c r="Q66">
        <v>0</v>
      </c>
      <c r="R66">
        <v>0</v>
      </c>
      <c r="S66">
        <v>0</v>
      </c>
      <c r="T66">
        <v>33</v>
      </c>
      <c r="U66" s="114">
        <f t="shared" si="2"/>
        <v>155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155</v>
      </c>
      <c r="E67">
        <f>BAWANA!AO67</f>
        <v>0</v>
      </c>
      <c r="F67">
        <f t="shared" si="4"/>
        <v>720</v>
      </c>
      <c r="G67">
        <f t="shared" si="5"/>
        <v>155</v>
      </c>
      <c r="H67" s="112"/>
      <c r="I67">
        <f>BRPL_EOD!AK67+BRPL_EOD!AL67</f>
        <v>122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33</v>
      </c>
      <c r="N67">
        <f t="shared" ref="N67:N98" si="7">SUM(I67:M67)</f>
        <v>155</v>
      </c>
      <c r="O67" s="112">
        <f t="shared" ref="O67:O98" si="8">G67-N67</f>
        <v>0</v>
      </c>
      <c r="P67">
        <v>122</v>
      </c>
      <c r="Q67">
        <v>0</v>
      </c>
      <c r="R67">
        <v>0</v>
      </c>
      <c r="S67">
        <v>0</v>
      </c>
      <c r="T67">
        <v>33</v>
      </c>
      <c r="U67" s="114">
        <f t="shared" ref="U67:U98" si="9">SUM(P67:T67)</f>
        <v>155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155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155</v>
      </c>
      <c r="H68" s="112"/>
      <c r="I68">
        <f>BRPL_EOD!AK68+BRPL_EOD!AL68</f>
        <v>122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33</v>
      </c>
      <c r="N68">
        <f t="shared" si="7"/>
        <v>155</v>
      </c>
      <c r="O68" s="112">
        <f t="shared" si="8"/>
        <v>0</v>
      </c>
      <c r="P68">
        <v>122</v>
      </c>
      <c r="Q68">
        <v>0</v>
      </c>
      <c r="R68">
        <v>0</v>
      </c>
      <c r="S68">
        <v>0</v>
      </c>
      <c r="T68">
        <v>33</v>
      </c>
      <c r="U68" s="114">
        <f t="shared" si="9"/>
        <v>155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155</v>
      </c>
      <c r="E69">
        <f>BAWANA!AO69</f>
        <v>0</v>
      </c>
      <c r="F69">
        <f t="shared" si="11"/>
        <v>720</v>
      </c>
      <c r="G69">
        <f t="shared" si="12"/>
        <v>155</v>
      </c>
      <c r="H69" s="112"/>
      <c r="I69">
        <f>BRPL_EOD!AK69+BRPL_EOD!AL69</f>
        <v>122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33</v>
      </c>
      <c r="N69">
        <f t="shared" si="7"/>
        <v>155</v>
      </c>
      <c r="O69" s="112">
        <f t="shared" si="8"/>
        <v>0</v>
      </c>
      <c r="P69">
        <v>122</v>
      </c>
      <c r="Q69">
        <v>0</v>
      </c>
      <c r="R69">
        <v>0</v>
      </c>
      <c r="S69">
        <v>0</v>
      </c>
      <c r="T69">
        <v>33</v>
      </c>
      <c r="U69" s="114">
        <f t="shared" si="9"/>
        <v>155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155</v>
      </c>
      <c r="E70">
        <f>BAWANA!AO70</f>
        <v>0</v>
      </c>
      <c r="F70">
        <f t="shared" si="11"/>
        <v>720</v>
      </c>
      <c r="G70">
        <f t="shared" si="12"/>
        <v>155</v>
      </c>
      <c r="H70" s="112"/>
      <c r="I70">
        <f>BRPL_EOD!AK70+BRPL_EOD!AL70</f>
        <v>122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33</v>
      </c>
      <c r="N70">
        <f t="shared" si="7"/>
        <v>155</v>
      </c>
      <c r="O70" s="112">
        <f t="shared" si="8"/>
        <v>0</v>
      </c>
      <c r="P70">
        <v>122</v>
      </c>
      <c r="Q70">
        <v>0</v>
      </c>
      <c r="R70">
        <v>0</v>
      </c>
      <c r="S70">
        <v>0</v>
      </c>
      <c r="T70">
        <v>33</v>
      </c>
      <c r="U70" s="114">
        <f t="shared" si="9"/>
        <v>155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155</v>
      </c>
      <c r="E71">
        <f>BAWANA!AO71</f>
        <v>0</v>
      </c>
      <c r="F71">
        <f t="shared" si="11"/>
        <v>720</v>
      </c>
      <c r="G71">
        <f t="shared" si="12"/>
        <v>155</v>
      </c>
      <c r="H71" s="112"/>
      <c r="I71">
        <f>BRPL_EOD!AK71+BRPL_EOD!AL71</f>
        <v>122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33</v>
      </c>
      <c r="N71">
        <f t="shared" si="7"/>
        <v>155</v>
      </c>
      <c r="O71" s="112">
        <f t="shared" si="8"/>
        <v>0</v>
      </c>
      <c r="P71">
        <v>122</v>
      </c>
      <c r="Q71">
        <v>0</v>
      </c>
      <c r="R71">
        <v>0</v>
      </c>
      <c r="S71">
        <v>0</v>
      </c>
      <c r="T71">
        <v>33</v>
      </c>
      <c r="U71" s="114">
        <f t="shared" si="9"/>
        <v>155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155</v>
      </c>
      <c r="E72">
        <f>BAWANA!AO72</f>
        <v>0</v>
      </c>
      <c r="F72">
        <f t="shared" si="11"/>
        <v>720</v>
      </c>
      <c r="G72">
        <f t="shared" si="12"/>
        <v>155</v>
      </c>
      <c r="H72" s="112"/>
      <c r="I72">
        <f>BRPL_EOD!AK72+BRPL_EOD!AL72</f>
        <v>122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33</v>
      </c>
      <c r="N72">
        <f t="shared" si="7"/>
        <v>155</v>
      </c>
      <c r="O72" s="112">
        <f t="shared" si="8"/>
        <v>0</v>
      </c>
      <c r="P72">
        <v>122</v>
      </c>
      <c r="Q72">
        <v>0</v>
      </c>
      <c r="R72">
        <v>0</v>
      </c>
      <c r="S72">
        <v>0</v>
      </c>
      <c r="T72">
        <v>33</v>
      </c>
      <c r="U72" s="114">
        <f t="shared" si="9"/>
        <v>155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155</v>
      </c>
      <c r="E73">
        <f>BAWANA!AO73</f>
        <v>0</v>
      </c>
      <c r="F73">
        <f t="shared" si="11"/>
        <v>720</v>
      </c>
      <c r="G73">
        <f t="shared" si="12"/>
        <v>155</v>
      </c>
      <c r="H73" s="112"/>
      <c r="I73">
        <f>BRPL_EOD!AK73+BRPL_EOD!AL73</f>
        <v>122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33</v>
      </c>
      <c r="N73">
        <f t="shared" si="7"/>
        <v>155</v>
      </c>
      <c r="O73" s="112">
        <f t="shared" si="8"/>
        <v>0</v>
      </c>
      <c r="P73">
        <v>122</v>
      </c>
      <c r="Q73">
        <v>0</v>
      </c>
      <c r="R73">
        <v>0</v>
      </c>
      <c r="S73">
        <v>0</v>
      </c>
      <c r="T73">
        <v>33</v>
      </c>
      <c r="U73" s="114">
        <f t="shared" si="9"/>
        <v>155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155</v>
      </c>
      <c r="E74">
        <f>BAWANA!AO74</f>
        <v>0</v>
      </c>
      <c r="F74">
        <f t="shared" si="11"/>
        <v>720</v>
      </c>
      <c r="G74">
        <f t="shared" si="12"/>
        <v>155</v>
      </c>
      <c r="H74" s="112"/>
      <c r="I74">
        <f>BRPL_EOD!AK74+BRPL_EOD!AL74</f>
        <v>122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33</v>
      </c>
      <c r="N74">
        <f t="shared" si="7"/>
        <v>155</v>
      </c>
      <c r="O74" s="112">
        <f t="shared" si="8"/>
        <v>0</v>
      </c>
      <c r="P74">
        <v>122</v>
      </c>
      <c r="Q74">
        <v>0</v>
      </c>
      <c r="R74">
        <v>0</v>
      </c>
      <c r="S74">
        <v>0</v>
      </c>
      <c r="T74">
        <v>33</v>
      </c>
      <c r="U74" s="114">
        <f t="shared" si="9"/>
        <v>155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155</v>
      </c>
      <c r="E75">
        <f>BAWANA!AO75</f>
        <v>0</v>
      </c>
      <c r="F75">
        <f t="shared" si="11"/>
        <v>728</v>
      </c>
      <c r="G75">
        <f t="shared" si="12"/>
        <v>155</v>
      </c>
      <c r="H75" s="112"/>
      <c r="I75">
        <f>BRPL_EOD!AK75+BRPL_EOD!AL75</f>
        <v>122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33</v>
      </c>
      <c r="N75">
        <f t="shared" si="7"/>
        <v>155</v>
      </c>
      <c r="O75" s="112">
        <f t="shared" si="8"/>
        <v>0</v>
      </c>
      <c r="P75">
        <v>122</v>
      </c>
      <c r="Q75">
        <v>0</v>
      </c>
      <c r="R75">
        <v>0</v>
      </c>
      <c r="S75">
        <v>0</v>
      </c>
      <c r="T75">
        <v>33</v>
      </c>
      <c r="U75" s="114">
        <f t="shared" si="9"/>
        <v>155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155</v>
      </c>
      <c r="E76">
        <f>BAWANA!AO76</f>
        <v>0</v>
      </c>
      <c r="F76">
        <f t="shared" si="11"/>
        <v>728</v>
      </c>
      <c r="G76">
        <f t="shared" si="12"/>
        <v>155</v>
      </c>
      <c r="H76" s="112"/>
      <c r="I76">
        <f>BRPL_EOD!AK76+BRPL_EOD!AL76</f>
        <v>122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33</v>
      </c>
      <c r="N76">
        <f t="shared" si="7"/>
        <v>155</v>
      </c>
      <c r="O76" s="112">
        <f t="shared" si="8"/>
        <v>0</v>
      </c>
      <c r="P76">
        <v>122</v>
      </c>
      <c r="Q76">
        <v>0</v>
      </c>
      <c r="R76">
        <v>0</v>
      </c>
      <c r="S76">
        <v>0</v>
      </c>
      <c r="T76">
        <v>33</v>
      </c>
      <c r="U76" s="114">
        <f t="shared" si="9"/>
        <v>155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155</v>
      </c>
      <c r="E77">
        <f>BAWANA!AO77</f>
        <v>0</v>
      </c>
      <c r="F77">
        <f t="shared" si="11"/>
        <v>728</v>
      </c>
      <c r="G77">
        <f t="shared" si="12"/>
        <v>155</v>
      </c>
      <c r="H77" s="112"/>
      <c r="I77">
        <f>BRPL_EOD!AK77+BRPL_EOD!AL77</f>
        <v>122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33</v>
      </c>
      <c r="N77">
        <f t="shared" si="7"/>
        <v>155</v>
      </c>
      <c r="O77" s="112">
        <f t="shared" si="8"/>
        <v>0</v>
      </c>
      <c r="P77">
        <v>122</v>
      </c>
      <c r="Q77">
        <v>0</v>
      </c>
      <c r="R77">
        <v>0</v>
      </c>
      <c r="S77">
        <v>0</v>
      </c>
      <c r="T77">
        <v>33</v>
      </c>
      <c r="U77" s="114">
        <f t="shared" si="9"/>
        <v>155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155</v>
      </c>
      <c r="E78">
        <f>BAWANA!AO78</f>
        <v>0</v>
      </c>
      <c r="F78">
        <f t="shared" si="11"/>
        <v>728</v>
      </c>
      <c r="G78">
        <f t="shared" si="12"/>
        <v>155</v>
      </c>
      <c r="H78" s="112"/>
      <c r="I78">
        <f>BRPL_EOD!AK78+BRPL_EOD!AL78</f>
        <v>122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33</v>
      </c>
      <c r="N78">
        <f t="shared" si="7"/>
        <v>155</v>
      </c>
      <c r="O78" s="112">
        <f t="shared" si="8"/>
        <v>0</v>
      </c>
      <c r="P78">
        <v>122</v>
      </c>
      <c r="Q78">
        <v>0</v>
      </c>
      <c r="R78">
        <v>0</v>
      </c>
      <c r="S78">
        <v>0</v>
      </c>
      <c r="T78">
        <v>33</v>
      </c>
      <c r="U78" s="114">
        <f t="shared" si="9"/>
        <v>155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183</v>
      </c>
      <c r="E79">
        <f>BAWANA!AO79</f>
        <v>0</v>
      </c>
      <c r="F79">
        <f t="shared" si="11"/>
        <v>728</v>
      </c>
      <c r="G79">
        <f t="shared" si="12"/>
        <v>183</v>
      </c>
      <c r="H79" s="112"/>
      <c r="I79">
        <f>BRPL_EOD!AK79+BRPL_EOD!AL79</f>
        <v>150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33</v>
      </c>
      <c r="N79">
        <f t="shared" si="7"/>
        <v>183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33</v>
      </c>
      <c r="U79" s="114">
        <f t="shared" si="9"/>
        <v>183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213</v>
      </c>
      <c r="E80">
        <f>BAWANA!AO80</f>
        <v>0</v>
      </c>
      <c r="F80">
        <f t="shared" si="11"/>
        <v>728</v>
      </c>
      <c r="G80">
        <f t="shared" si="12"/>
        <v>213</v>
      </c>
      <c r="H80" s="112"/>
      <c r="I80">
        <f>BRPL_EOD!AK80+BRPL_EOD!AL80</f>
        <v>180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33</v>
      </c>
      <c r="N80">
        <f t="shared" si="7"/>
        <v>213</v>
      </c>
      <c r="O80" s="112">
        <f t="shared" si="8"/>
        <v>0</v>
      </c>
      <c r="P80">
        <v>180</v>
      </c>
      <c r="Q80">
        <v>0</v>
      </c>
      <c r="R80">
        <v>0</v>
      </c>
      <c r="S80">
        <v>0</v>
      </c>
      <c r="T80">
        <v>33</v>
      </c>
      <c r="U80" s="114">
        <f t="shared" si="9"/>
        <v>213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233</v>
      </c>
      <c r="E81">
        <f>BAWANA!AO81</f>
        <v>0</v>
      </c>
      <c r="F81">
        <f t="shared" si="11"/>
        <v>728</v>
      </c>
      <c r="G81">
        <f t="shared" si="12"/>
        <v>233</v>
      </c>
      <c r="H81" s="112"/>
      <c r="I81">
        <f>BRPL_EOD!AK81+BRPL_EOD!AL81</f>
        <v>200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33</v>
      </c>
      <c r="N81">
        <f t="shared" si="7"/>
        <v>233</v>
      </c>
      <c r="O81" s="112">
        <f t="shared" si="8"/>
        <v>0</v>
      </c>
      <c r="P81">
        <v>200</v>
      </c>
      <c r="Q81">
        <v>0</v>
      </c>
      <c r="R81">
        <v>0</v>
      </c>
      <c r="S81">
        <v>0</v>
      </c>
      <c r="T81">
        <v>33</v>
      </c>
      <c r="U81" s="114">
        <f t="shared" si="9"/>
        <v>233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280</v>
      </c>
      <c r="E82">
        <f>BAWANA!AO82</f>
        <v>0</v>
      </c>
      <c r="F82">
        <f t="shared" si="11"/>
        <v>728</v>
      </c>
      <c r="G82">
        <f t="shared" si="12"/>
        <v>280</v>
      </c>
      <c r="H82" s="112"/>
      <c r="I82">
        <f>BRPL_EOD!AK82+BRPL_EOD!AL82</f>
        <v>247.58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32.42</v>
      </c>
      <c r="N82">
        <f t="shared" si="7"/>
        <v>280</v>
      </c>
      <c r="O82" s="112">
        <f t="shared" si="8"/>
        <v>0</v>
      </c>
      <c r="P82">
        <v>247.58</v>
      </c>
      <c r="Q82">
        <v>0</v>
      </c>
      <c r="R82">
        <v>0</v>
      </c>
      <c r="S82">
        <v>0</v>
      </c>
      <c r="T82">
        <v>32.42</v>
      </c>
      <c r="U82" s="114">
        <f t="shared" si="9"/>
        <v>280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280</v>
      </c>
      <c r="E83">
        <f>BAWANA!AO83</f>
        <v>0</v>
      </c>
      <c r="F83">
        <f t="shared" si="11"/>
        <v>728</v>
      </c>
      <c r="G83">
        <f t="shared" si="12"/>
        <v>280</v>
      </c>
      <c r="H83" s="112"/>
      <c r="I83">
        <f>BRPL_EOD!AK83+BRPL_EOD!AL83</f>
        <v>247.58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32.42</v>
      </c>
      <c r="N83">
        <f t="shared" si="7"/>
        <v>280</v>
      </c>
      <c r="O83" s="112">
        <f t="shared" si="8"/>
        <v>0</v>
      </c>
      <c r="P83">
        <v>247.58</v>
      </c>
      <c r="Q83">
        <v>0</v>
      </c>
      <c r="R83">
        <v>0</v>
      </c>
      <c r="S83">
        <v>0</v>
      </c>
      <c r="T83">
        <v>32.42</v>
      </c>
      <c r="U83" s="114">
        <f t="shared" si="9"/>
        <v>280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280</v>
      </c>
      <c r="E84">
        <f>BAWANA!AO84</f>
        <v>0</v>
      </c>
      <c r="F84">
        <f t="shared" si="11"/>
        <v>728</v>
      </c>
      <c r="G84">
        <f t="shared" si="12"/>
        <v>280</v>
      </c>
      <c r="H84" s="112"/>
      <c r="I84">
        <f>BRPL_EOD!AK84+BRPL_EOD!AL84</f>
        <v>247.58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32.42</v>
      </c>
      <c r="N84">
        <f t="shared" si="7"/>
        <v>280</v>
      </c>
      <c r="O84" s="112">
        <f t="shared" si="8"/>
        <v>0</v>
      </c>
      <c r="P84">
        <v>247.58</v>
      </c>
      <c r="Q84">
        <v>0</v>
      </c>
      <c r="R84">
        <v>0</v>
      </c>
      <c r="S84">
        <v>0</v>
      </c>
      <c r="T84">
        <v>32.42</v>
      </c>
      <c r="U84" s="114">
        <f t="shared" si="9"/>
        <v>280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280</v>
      </c>
      <c r="E85">
        <f>BAWANA!AO85</f>
        <v>0</v>
      </c>
      <c r="F85">
        <f t="shared" si="11"/>
        <v>728</v>
      </c>
      <c r="G85">
        <f t="shared" si="12"/>
        <v>280</v>
      </c>
      <c r="H85" s="112"/>
      <c r="I85">
        <f>BRPL_EOD!AK85+BRPL_EOD!AL85</f>
        <v>247.58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32.42</v>
      </c>
      <c r="N85">
        <f t="shared" si="7"/>
        <v>280</v>
      </c>
      <c r="O85" s="112">
        <f t="shared" si="8"/>
        <v>0</v>
      </c>
      <c r="P85">
        <v>247.58</v>
      </c>
      <c r="Q85">
        <v>0</v>
      </c>
      <c r="R85">
        <v>0</v>
      </c>
      <c r="S85">
        <v>0</v>
      </c>
      <c r="T85">
        <v>32.42</v>
      </c>
      <c r="U85" s="114">
        <f t="shared" si="9"/>
        <v>280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280</v>
      </c>
      <c r="E86">
        <f>BAWANA!AO86</f>
        <v>0</v>
      </c>
      <c r="F86">
        <f t="shared" si="11"/>
        <v>728</v>
      </c>
      <c r="G86">
        <f t="shared" si="12"/>
        <v>280</v>
      </c>
      <c r="H86" s="112"/>
      <c r="I86">
        <f>BRPL_EOD!AK86+BRPL_EOD!AL86</f>
        <v>247.58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32.42</v>
      </c>
      <c r="N86">
        <f t="shared" si="7"/>
        <v>280</v>
      </c>
      <c r="O86" s="112">
        <f t="shared" si="8"/>
        <v>0</v>
      </c>
      <c r="P86">
        <v>247.58</v>
      </c>
      <c r="Q86">
        <v>0</v>
      </c>
      <c r="R86">
        <v>0</v>
      </c>
      <c r="S86">
        <v>0</v>
      </c>
      <c r="T86">
        <v>32.42</v>
      </c>
      <c r="U86" s="114">
        <f t="shared" si="9"/>
        <v>280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155</v>
      </c>
      <c r="E87">
        <f>BAWANA!AO87</f>
        <v>0</v>
      </c>
      <c r="F87">
        <f t="shared" si="11"/>
        <v>728</v>
      </c>
      <c r="G87">
        <f t="shared" si="12"/>
        <v>155</v>
      </c>
      <c r="H87" s="112"/>
      <c r="I87">
        <f>BRPL_EOD!AK87+BRPL_EOD!AL87</f>
        <v>122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33</v>
      </c>
      <c r="N87">
        <f t="shared" si="7"/>
        <v>155</v>
      </c>
      <c r="O87" s="112">
        <f t="shared" si="8"/>
        <v>0</v>
      </c>
      <c r="P87">
        <v>122</v>
      </c>
      <c r="Q87">
        <v>0</v>
      </c>
      <c r="R87">
        <v>0</v>
      </c>
      <c r="S87">
        <v>0</v>
      </c>
      <c r="T87">
        <v>33</v>
      </c>
      <c r="U87" s="114">
        <f t="shared" si="9"/>
        <v>155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183</v>
      </c>
      <c r="E88">
        <f>BAWANA!AO88</f>
        <v>0</v>
      </c>
      <c r="F88">
        <f t="shared" si="11"/>
        <v>728</v>
      </c>
      <c r="G88">
        <f t="shared" si="12"/>
        <v>183</v>
      </c>
      <c r="H88" s="112"/>
      <c r="I88">
        <f>BRPL_EOD!AK88+BRPL_EOD!AL88</f>
        <v>150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33</v>
      </c>
      <c r="N88">
        <f t="shared" si="7"/>
        <v>183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33</v>
      </c>
      <c r="U88" s="114">
        <f t="shared" si="9"/>
        <v>183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213</v>
      </c>
      <c r="E89">
        <f>BAWANA!AO89</f>
        <v>0</v>
      </c>
      <c r="F89">
        <f t="shared" si="11"/>
        <v>728</v>
      </c>
      <c r="G89">
        <f t="shared" si="12"/>
        <v>213</v>
      </c>
      <c r="H89" s="112"/>
      <c r="I89">
        <f>BRPL_EOD!AK89+BRPL_EOD!AL89</f>
        <v>180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33</v>
      </c>
      <c r="N89">
        <f t="shared" si="7"/>
        <v>213</v>
      </c>
      <c r="O89" s="112">
        <f t="shared" si="8"/>
        <v>0</v>
      </c>
      <c r="P89">
        <v>180</v>
      </c>
      <c r="Q89">
        <v>0</v>
      </c>
      <c r="R89">
        <v>0</v>
      </c>
      <c r="S89">
        <v>0</v>
      </c>
      <c r="T89">
        <v>33</v>
      </c>
      <c r="U89" s="114">
        <f t="shared" si="9"/>
        <v>213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263</v>
      </c>
      <c r="E90">
        <f>BAWANA!AO90</f>
        <v>0</v>
      </c>
      <c r="F90">
        <f t="shared" si="11"/>
        <v>728</v>
      </c>
      <c r="G90">
        <f t="shared" si="12"/>
        <v>263</v>
      </c>
      <c r="H90" s="112"/>
      <c r="I90">
        <f>BRPL_EOD!AK90+BRPL_EOD!AL90</f>
        <v>230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33</v>
      </c>
      <c r="N90">
        <f t="shared" si="7"/>
        <v>263</v>
      </c>
      <c r="O90" s="112">
        <f t="shared" si="8"/>
        <v>0</v>
      </c>
      <c r="P90">
        <v>230</v>
      </c>
      <c r="Q90">
        <v>0</v>
      </c>
      <c r="R90">
        <v>0</v>
      </c>
      <c r="S90">
        <v>0</v>
      </c>
      <c r="T90">
        <v>33</v>
      </c>
      <c r="U90" s="114">
        <f t="shared" si="9"/>
        <v>263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263</v>
      </c>
      <c r="E91">
        <f>BAWANA!AO91</f>
        <v>0</v>
      </c>
      <c r="F91">
        <f t="shared" si="11"/>
        <v>728</v>
      </c>
      <c r="G91">
        <f t="shared" si="12"/>
        <v>263</v>
      </c>
      <c r="H91" s="112"/>
      <c r="I91">
        <f>BRPL_EOD!AK91+BRPL_EOD!AL91</f>
        <v>230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33</v>
      </c>
      <c r="N91">
        <f t="shared" si="7"/>
        <v>263</v>
      </c>
      <c r="O91" s="112">
        <f t="shared" si="8"/>
        <v>0</v>
      </c>
      <c r="P91">
        <v>230</v>
      </c>
      <c r="Q91">
        <v>0</v>
      </c>
      <c r="R91">
        <v>0</v>
      </c>
      <c r="S91">
        <v>0</v>
      </c>
      <c r="T91">
        <v>33</v>
      </c>
      <c r="U91" s="114">
        <f t="shared" si="9"/>
        <v>263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280</v>
      </c>
      <c r="E92">
        <f>BAWANA!AO92</f>
        <v>0</v>
      </c>
      <c r="F92">
        <f t="shared" si="11"/>
        <v>728</v>
      </c>
      <c r="G92">
        <f t="shared" si="12"/>
        <v>280</v>
      </c>
      <c r="H92" s="112"/>
      <c r="I92">
        <f>BRPL_EOD!AK92+BRPL_EOD!AL92</f>
        <v>247.58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32.42</v>
      </c>
      <c r="N92">
        <f t="shared" si="7"/>
        <v>280</v>
      </c>
      <c r="O92" s="112">
        <f t="shared" si="8"/>
        <v>0</v>
      </c>
      <c r="P92">
        <v>247.58</v>
      </c>
      <c r="Q92">
        <v>0</v>
      </c>
      <c r="R92">
        <v>0</v>
      </c>
      <c r="S92">
        <v>0</v>
      </c>
      <c r="T92">
        <v>32.42</v>
      </c>
      <c r="U92" s="114">
        <f t="shared" si="9"/>
        <v>280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280</v>
      </c>
      <c r="E93">
        <f>BAWANA!AO93</f>
        <v>0</v>
      </c>
      <c r="F93">
        <f t="shared" si="11"/>
        <v>728</v>
      </c>
      <c r="G93">
        <f t="shared" si="12"/>
        <v>280</v>
      </c>
      <c r="H93" s="112"/>
      <c r="I93">
        <f>BRPL_EOD!AK93+BRPL_EOD!AL93</f>
        <v>219.13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60.87</v>
      </c>
      <c r="N93">
        <f t="shared" si="7"/>
        <v>280</v>
      </c>
      <c r="O93" s="112">
        <f t="shared" si="8"/>
        <v>0</v>
      </c>
      <c r="P93">
        <v>219.13</v>
      </c>
      <c r="Q93">
        <v>0</v>
      </c>
      <c r="R93">
        <v>0</v>
      </c>
      <c r="S93">
        <v>0</v>
      </c>
      <c r="T93">
        <v>60.87</v>
      </c>
      <c r="U93" s="114">
        <f t="shared" si="9"/>
        <v>280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280</v>
      </c>
      <c r="E94">
        <f>BAWANA!AO94</f>
        <v>0</v>
      </c>
      <c r="F94">
        <f t="shared" si="11"/>
        <v>728</v>
      </c>
      <c r="G94">
        <f t="shared" si="12"/>
        <v>280</v>
      </c>
      <c r="H94" s="112"/>
      <c r="I94">
        <f>BRPL_EOD!AK94+BRPL_EOD!AL94</f>
        <v>219.13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60.87</v>
      </c>
      <c r="N94">
        <f t="shared" si="7"/>
        <v>280</v>
      </c>
      <c r="O94" s="112">
        <f t="shared" si="8"/>
        <v>0</v>
      </c>
      <c r="P94">
        <v>219.13</v>
      </c>
      <c r="Q94">
        <v>0</v>
      </c>
      <c r="R94">
        <v>0</v>
      </c>
      <c r="S94">
        <v>0</v>
      </c>
      <c r="T94">
        <v>60.87</v>
      </c>
      <c r="U94" s="114">
        <f t="shared" si="9"/>
        <v>280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280</v>
      </c>
      <c r="E95">
        <f>BAWANA!AO95</f>
        <v>0</v>
      </c>
      <c r="F95">
        <f t="shared" si="11"/>
        <v>728</v>
      </c>
      <c r="G95">
        <f t="shared" si="12"/>
        <v>280</v>
      </c>
      <c r="H95" s="112"/>
      <c r="I95">
        <f>BRPL_EOD!AK95+BRPL_EOD!AL95</f>
        <v>219.13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60.87</v>
      </c>
      <c r="N95">
        <f t="shared" si="7"/>
        <v>280</v>
      </c>
      <c r="O95" s="112">
        <f t="shared" si="8"/>
        <v>0</v>
      </c>
      <c r="P95">
        <v>219.13</v>
      </c>
      <c r="Q95">
        <v>0</v>
      </c>
      <c r="R95">
        <v>0</v>
      </c>
      <c r="S95">
        <v>0</v>
      </c>
      <c r="T95">
        <v>60.87</v>
      </c>
      <c r="U95" s="114">
        <f t="shared" si="9"/>
        <v>280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280</v>
      </c>
      <c r="E96">
        <f>BAWANA!AO96</f>
        <v>0</v>
      </c>
      <c r="F96">
        <f t="shared" si="11"/>
        <v>728</v>
      </c>
      <c r="G96">
        <f t="shared" si="12"/>
        <v>280</v>
      </c>
      <c r="H96" s="112"/>
      <c r="I96">
        <f>BRPL_EOD!AK96+BRPL_EOD!AL96</f>
        <v>219.13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60.87</v>
      </c>
      <c r="N96">
        <f t="shared" si="7"/>
        <v>280</v>
      </c>
      <c r="O96" s="112">
        <f t="shared" si="8"/>
        <v>0</v>
      </c>
      <c r="P96">
        <v>219.13</v>
      </c>
      <c r="Q96">
        <v>0</v>
      </c>
      <c r="R96">
        <v>0</v>
      </c>
      <c r="S96">
        <v>0</v>
      </c>
      <c r="T96">
        <v>60.87</v>
      </c>
      <c r="U96" s="114">
        <f t="shared" si="9"/>
        <v>280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280</v>
      </c>
      <c r="E97">
        <f>BAWANA!AO97</f>
        <v>0</v>
      </c>
      <c r="F97">
        <f t="shared" si="11"/>
        <v>728</v>
      </c>
      <c r="G97">
        <f t="shared" si="12"/>
        <v>280</v>
      </c>
      <c r="H97" s="112"/>
      <c r="I97">
        <f>BRPL_EOD!AK97+BRPL_EOD!AL97</f>
        <v>219.13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60.87</v>
      </c>
      <c r="N97">
        <f t="shared" si="7"/>
        <v>280</v>
      </c>
      <c r="O97" s="112">
        <f t="shared" si="8"/>
        <v>0</v>
      </c>
      <c r="P97">
        <v>219.13</v>
      </c>
      <c r="Q97">
        <v>0</v>
      </c>
      <c r="R97">
        <v>0</v>
      </c>
      <c r="S97">
        <v>0</v>
      </c>
      <c r="T97">
        <v>60.87</v>
      </c>
      <c r="U97" s="114">
        <f t="shared" si="9"/>
        <v>280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280</v>
      </c>
      <c r="E98">
        <f>BAWANA!AO98</f>
        <v>0</v>
      </c>
      <c r="F98">
        <f t="shared" si="11"/>
        <v>728</v>
      </c>
      <c r="G98">
        <f t="shared" si="12"/>
        <v>280</v>
      </c>
      <c r="H98" s="112"/>
      <c r="I98">
        <f>BRPL_EOD!AK98+BRPL_EOD!AL98</f>
        <v>219.13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60.87</v>
      </c>
      <c r="N98">
        <f t="shared" si="7"/>
        <v>280</v>
      </c>
      <c r="O98" s="112">
        <f t="shared" si="8"/>
        <v>0</v>
      </c>
      <c r="P98">
        <v>219.13</v>
      </c>
      <c r="Q98">
        <v>0</v>
      </c>
      <c r="R98">
        <v>0</v>
      </c>
      <c r="S98">
        <v>0</v>
      </c>
      <c r="T98">
        <v>60.87</v>
      </c>
      <c r="U98" s="114">
        <f t="shared" si="9"/>
        <v>280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4.4615</v>
      </c>
      <c r="E99" s="114">
        <f t="shared" si="14"/>
        <v>0</v>
      </c>
      <c r="F99" s="114">
        <f t="shared" si="14"/>
        <v>17.472000000000001</v>
      </c>
      <c r="G99" s="114">
        <f t="shared" si="14"/>
        <v>4.4615</v>
      </c>
      <c r="H99" s="114"/>
      <c r="I99" s="114">
        <f t="shared" si="14"/>
        <v>3.6292649999999984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0.83223499999999995</v>
      </c>
      <c r="N99" s="114">
        <f t="shared" si="14"/>
        <v>4.4615</v>
      </c>
      <c r="O99" s="114">
        <f t="shared" si="14"/>
        <v>0</v>
      </c>
      <c r="P99" s="114">
        <f t="shared" si="14"/>
        <v>3.6292649999999984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0.83223499999999995</v>
      </c>
      <c r="U99" s="114">
        <f t="shared" si="14"/>
        <v>4.4615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52.397528999999999</v>
      </c>
      <c r="E3">
        <v>0</v>
      </c>
      <c r="F3">
        <v>0</v>
      </c>
      <c r="G3">
        <v>68.215947999999997</v>
      </c>
      <c r="H3">
        <v>0</v>
      </c>
      <c r="I3">
        <v>0</v>
      </c>
      <c r="J3">
        <v>84.186452000000003</v>
      </c>
      <c r="K3">
        <v>344.05422600000003</v>
      </c>
      <c r="L3">
        <v>422.44378499999999</v>
      </c>
      <c r="M3">
        <v>70.682045000000002</v>
      </c>
      <c r="N3">
        <v>124.384996</v>
      </c>
      <c r="O3">
        <v>130.58071699999999</v>
      </c>
      <c r="P3">
        <v>130.862842</v>
      </c>
      <c r="Q3">
        <v>21.90793</v>
      </c>
      <c r="R3">
        <v>34.961154000000001</v>
      </c>
      <c r="S3">
        <v>27.63898</v>
      </c>
      <c r="T3">
        <v>3.0945860000000001</v>
      </c>
      <c r="U3">
        <v>348.97500000000002</v>
      </c>
      <c r="V3">
        <v>12.927</v>
      </c>
      <c r="W3">
        <v>32.170999999999999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0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19.071838</v>
      </c>
      <c r="AJ3">
        <v>0</v>
      </c>
      <c r="AK3">
        <v>68.158760999999998</v>
      </c>
      <c r="AL3">
        <v>83.664000000000001</v>
      </c>
      <c r="AM3">
        <v>0</v>
      </c>
      <c r="AN3">
        <v>1.126188</v>
      </c>
      <c r="AO3">
        <v>9.8490000000000002</v>
      </c>
      <c r="AP3">
        <v>10.888500000000001</v>
      </c>
      <c r="AQ3">
        <v>64.701223999999996</v>
      </c>
      <c r="AR3">
        <v>32.015999999999998</v>
      </c>
      <c r="AS3">
        <v>17.577417000000001</v>
      </c>
      <c r="AT3">
        <v>14.999984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2870.1172040000006</v>
      </c>
    </row>
    <row r="4" spans="1:121">
      <c r="A4" t="s">
        <v>46</v>
      </c>
      <c r="B4">
        <v>0</v>
      </c>
      <c r="C4">
        <v>0</v>
      </c>
      <c r="D4">
        <v>52.397528999999999</v>
      </c>
      <c r="E4">
        <v>0</v>
      </c>
      <c r="F4">
        <v>0</v>
      </c>
      <c r="G4">
        <v>68.215947999999997</v>
      </c>
      <c r="H4">
        <v>0</v>
      </c>
      <c r="I4">
        <v>0</v>
      </c>
      <c r="J4">
        <v>84.186452000000003</v>
      </c>
      <c r="K4">
        <v>344.05422600000003</v>
      </c>
      <c r="L4">
        <v>422.44378499999999</v>
      </c>
      <c r="M4">
        <v>70.682045000000002</v>
      </c>
      <c r="N4">
        <v>124.384996</v>
      </c>
      <c r="O4">
        <v>130.58071699999999</v>
      </c>
      <c r="P4">
        <v>130.862842</v>
      </c>
      <c r="Q4">
        <v>21.90793</v>
      </c>
      <c r="R4">
        <v>34.961154000000001</v>
      </c>
      <c r="S4">
        <v>27.63898</v>
      </c>
      <c r="T4">
        <v>3.0945860000000001</v>
      </c>
      <c r="U4">
        <v>348.97500000000002</v>
      </c>
      <c r="V4">
        <v>12.927</v>
      </c>
      <c r="W4">
        <v>32.170999999999999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0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19.071838</v>
      </c>
      <c r="AJ4">
        <v>0</v>
      </c>
      <c r="AK4">
        <v>68.158760999999998</v>
      </c>
      <c r="AL4">
        <v>83.664000000000001</v>
      </c>
      <c r="AM4">
        <v>0</v>
      </c>
      <c r="AN4">
        <v>1.126188</v>
      </c>
      <c r="AO4">
        <v>9.8490000000000002</v>
      </c>
      <c r="AP4">
        <v>10.888500000000001</v>
      </c>
      <c r="AQ4">
        <v>64.701223999999996</v>
      </c>
      <c r="AR4">
        <v>32.015999999999998</v>
      </c>
      <c r="AS4">
        <v>17.577417000000001</v>
      </c>
      <c r="AT4">
        <v>14.999983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2870.1172030000007</v>
      </c>
    </row>
    <row r="5" spans="1:121">
      <c r="A5" t="s">
        <v>47</v>
      </c>
      <c r="B5">
        <v>0</v>
      </c>
      <c r="C5">
        <v>0</v>
      </c>
      <c r="D5">
        <v>52.397528000000001</v>
      </c>
      <c r="E5">
        <v>0</v>
      </c>
      <c r="F5">
        <v>0</v>
      </c>
      <c r="G5">
        <v>68.215947999999997</v>
      </c>
      <c r="H5">
        <v>0</v>
      </c>
      <c r="I5">
        <v>0</v>
      </c>
      <c r="J5">
        <v>84.186452000000003</v>
      </c>
      <c r="K5">
        <v>344.05422600000003</v>
      </c>
      <c r="L5">
        <v>422.44378499999999</v>
      </c>
      <c r="M5">
        <v>70.682045000000002</v>
      </c>
      <c r="N5">
        <v>124.384996</v>
      </c>
      <c r="O5">
        <v>130.58071699999999</v>
      </c>
      <c r="P5">
        <v>130.862842</v>
      </c>
      <c r="Q5">
        <v>21.90793</v>
      </c>
      <c r="R5">
        <v>34.961154000000001</v>
      </c>
      <c r="S5">
        <v>27.63898</v>
      </c>
      <c r="T5">
        <v>3.0945860000000001</v>
      </c>
      <c r="U5">
        <v>348.97500000000002</v>
      </c>
      <c r="V5">
        <v>12.927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44.180005000000001</v>
      </c>
      <c r="AC5">
        <v>34.831252999999997</v>
      </c>
      <c r="AD5">
        <v>0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19.071838</v>
      </c>
      <c r="AJ5">
        <v>0</v>
      </c>
      <c r="AK5">
        <v>68.158760999999998</v>
      </c>
      <c r="AL5">
        <v>83.664000000000001</v>
      </c>
      <c r="AM5">
        <v>0</v>
      </c>
      <c r="AN5">
        <v>1.126188</v>
      </c>
      <c r="AO5">
        <v>9.8490000000000002</v>
      </c>
      <c r="AP5">
        <v>10.888500000000001</v>
      </c>
      <c r="AQ5">
        <v>64.701223999999996</v>
      </c>
      <c r="AR5">
        <v>32.015999999999998</v>
      </c>
      <c r="AS5">
        <v>17.577417000000001</v>
      </c>
      <c r="AT5">
        <v>14.999980000000001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2865.797375000001</v>
      </c>
    </row>
    <row r="6" spans="1:121">
      <c r="A6" t="s">
        <v>48</v>
      </c>
      <c r="B6">
        <v>0</v>
      </c>
      <c r="C6">
        <v>0</v>
      </c>
      <c r="D6">
        <v>52.397528000000001</v>
      </c>
      <c r="E6">
        <v>0</v>
      </c>
      <c r="F6">
        <v>0</v>
      </c>
      <c r="G6">
        <v>68.215947999999997</v>
      </c>
      <c r="H6">
        <v>0</v>
      </c>
      <c r="I6">
        <v>0</v>
      </c>
      <c r="J6">
        <v>84.186452000000003</v>
      </c>
      <c r="K6">
        <v>344.05422600000003</v>
      </c>
      <c r="L6">
        <v>422.44378499999999</v>
      </c>
      <c r="M6">
        <v>70.682045000000002</v>
      </c>
      <c r="N6">
        <v>124.384996</v>
      </c>
      <c r="O6">
        <v>130.58071699999999</v>
      </c>
      <c r="P6">
        <v>130.862842</v>
      </c>
      <c r="Q6">
        <v>21.90793</v>
      </c>
      <c r="R6">
        <v>34.961154000000001</v>
      </c>
      <c r="S6">
        <v>27.63898</v>
      </c>
      <c r="T6">
        <v>3.0945860000000001</v>
      </c>
      <c r="U6">
        <v>348.97500000000002</v>
      </c>
      <c r="V6">
        <v>12.927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44.180005000000001</v>
      </c>
      <c r="AC6">
        <v>34.831252999999997</v>
      </c>
      <c r="AD6">
        <v>0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19.071838</v>
      </c>
      <c r="AJ6">
        <v>0</v>
      </c>
      <c r="AK6">
        <v>68.158760999999998</v>
      </c>
      <c r="AL6">
        <v>83.664000000000001</v>
      </c>
      <c r="AM6">
        <v>0</v>
      </c>
      <c r="AN6">
        <v>1.126188</v>
      </c>
      <c r="AO6">
        <v>9.8490000000000002</v>
      </c>
      <c r="AP6">
        <v>10.888500000000001</v>
      </c>
      <c r="AQ6">
        <v>64.701223999999996</v>
      </c>
      <c r="AR6">
        <v>32.015999999999998</v>
      </c>
      <c r="AS6">
        <v>17.577417000000001</v>
      </c>
      <c r="AT6">
        <v>14.999981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2865.7973760000009</v>
      </c>
    </row>
    <row r="7" spans="1:121">
      <c r="A7" t="s">
        <v>49</v>
      </c>
      <c r="B7">
        <v>0</v>
      </c>
      <c r="C7">
        <v>0</v>
      </c>
      <c r="D7">
        <v>52.397528000000001</v>
      </c>
      <c r="E7">
        <v>0</v>
      </c>
      <c r="F7">
        <v>0</v>
      </c>
      <c r="G7">
        <v>68.215947999999997</v>
      </c>
      <c r="H7">
        <v>0</v>
      </c>
      <c r="I7">
        <v>0</v>
      </c>
      <c r="J7">
        <v>84.186452000000003</v>
      </c>
      <c r="K7">
        <v>344.05422600000003</v>
      </c>
      <c r="L7">
        <v>422.44378499999999</v>
      </c>
      <c r="M7">
        <v>70.682045000000002</v>
      </c>
      <c r="N7">
        <v>124.384996</v>
      </c>
      <c r="O7">
        <v>130.58071699999999</v>
      </c>
      <c r="P7">
        <v>130.862842</v>
      </c>
      <c r="Q7">
        <v>21.90793</v>
      </c>
      <c r="R7">
        <v>34.961154000000001</v>
      </c>
      <c r="S7">
        <v>27.63898</v>
      </c>
      <c r="T7">
        <v>3.0945860000000001</v>
      </c>
      <c r="U7">
        <v>348.97500000000002</v>
      </c>
      <c r="V7">
        <v>12.927</v>
      </c>
      <c r="W7">
        <v>32.170999999999999</v>
      </c>
      <c r="X7">
        <v>148.30237500000001</v>
      </c>
      <c r="Y7">
        <v>0</v>
      </c>
      <c r="Z7">
        <v>6.5208000000000004</v>
      </c>
      <c r="AA7">
        <v>28.09872</v>
      </c>
      <c r="AB7">
        <v>44.180005000000001</v>
      </c>
      <c r="AC7">
        <v>34.831252999999997</v>
      </c>
      <c r="AD7">
        <v>0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19.071838</v>
      </c>
      <c r="AJ7">
        <v>0</v>
      </c>
      <c r="AK7">
        <v>68.158760999999998</v>
      </c>
      <c r="AL7">
        <v>83.664000000000001</v>
      </c>
      <c r="AM7">
        <v>0</v>
      </c>
      <c r="AN7">
        <v>1.126188</v>
      </c>
      <c r="AO7">
        <v>9.8490000000000002</v>
      </c>
      <c r="AP7">
        <v>10.888500000000001</v>
      </c>
      <c r="AQ7">
        <v>64.701223999999996</v>
      </c>
      <c r="AR7">
        <v>32.015999999999998</v>
      </c>
      <c r="AS7">
        <v>17.577417000000001</v>
      </c>
      <c r="AT7">
        <v>14.999986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2851.7480210000008</v>
      </c>
    </row>
    <row r="8" spans="1:121">
      <c r="A8" t="s">
        <v>50</v>
      </c>
      <c r="B8">
        <v>0</v>
      </c>
      <c r="C8">
        <v>0</v>
      </c>
      <c r="D8">
        <v>52.397528000000001</v>
      </c>
      <c r="E8">
        <v>0</v>
      </c>
      <c r="F8">
        <v>0</v>
      </c>
      <c r="G8">
        <v>68.215947999999997</v>
      </c>
      <c r="H8">
        <v>0</v>
      </c>
      <c r="I8">
        <v>0</v>
      </c>
      <c r="J8">
        <v>85.544297999999998</v>
      </c>
      <c r="K8">
        <v>344.05422600000003</v>
      </c>
      <c r="L8">
        <v>422.44378499999999</v>
      </c>
      <c r="M8">
        <v>70.682045000000002</v>
      </c>
      <c r="N8">
        <v>124.384996</v>
      </c>
      <c r="O8">
        <v>130.58071699999999</v>
      </c>
      <c r="P8">
        <v>130.862842</v>
      </c>
      <c r="Q8">
        <v>21.90793</v>
      </c>
      <c r="R8">
        <v>34.961154000000001</v>
      </c>
      <c r="S8">
        <v>27.63898</v>
      </c>
      <c r="T8">
        <v>3.0945860000000001</v>
      </c>
      <c r="U8">
        <v>348.97500000000002</v>
      </c>
      <c r="V8">
        <v>12.927</v>
      </c>
      <c r="W8">
        <v>32.170999999999999</v>
      </c>
      <c r="X8">
        <v>148.30237500000001</v>
      </c>
      <c r="Y8">
        <v>0</v>
      </c>
      <c r="Z8">
        <v>6.5208000000000004</v>
      </c>
      <c r="AA8">
        <v>28.09872</v>
      </c>
      <c r="AB8">
        <v>44.180005000000001</v>
      </c>
      <c r="AC8">
        <v>34.831252999999997</v>
      </c>
      <c r="AD8">
        <v>0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19.071838</v>
      </c>
      <c r="AJ8">
        <v>0</v>
      </c>
      <c r="AK8">
        <v>68.158760999999998</v>
      </c>
      <c r="AL8">
        <v>83.664000000000001</v>
      </c>
      <c r="AM8">
        <v>0</v>
      </c>
      <c r="AN8">
        <v>1.126188</v>
      </c>
      <c r="AO8">
        <v>9.8490000000000002</v>
      </c>
      <c r="AP8">
        <v>10.888500000000001</v>
      </c>
      <c r="AQ8">
        <v>64.701223999999996</v>
      </c>
      <c r="AR8">
        <v>32.015999999999998</v>
      </c>
      <c r="AS8">
        <v>17.577417000000001</v>
      </c>
      <c r="AT8">
        <v>14.999986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2853.1058670000007</v>
      </c>
    </row>
    <row r="9" spans="1:121">
      <c r="A9" t="s">
        <v>51</v>
      </c>
      <c r="B9">
        <v>0</v>
      </c>
      <c r="C9">
        <v>0</v>
      </c>
      <c r="D9">
        <v>52.397528000000001</v>
      </c>
      <c r="E9">
        <v>0</v>
      </c>
      <c r="F9">
        <v>0</v>
      </c>
      <c r="G9">
        <v>68.215947999999997</v>
      </c>
      <c r="H9">
        <v>0</v>
      </c>
      <c r="I9">
        <v>0</v>
      </c>
      <c r="J9">
        <v>85.544297999999998</v>
      </c>
      <c r="K9">
        <v>344.05422600000003</v>
      </c>
      <c r="L9">
        <v>422.44378499999999</v>
      </c>
      <c r="M9">
        <v>78.066737000000003</v>
      </c>
      <c r="N9">
        <v>124.384996</v>
      </c>
      <c r="O9">
        <v>130.58071699999999</v>
      </c>
      <c r="P9">
        <v>130.862842</v>
      </c>
      <c r="Q9">
        <v>21.90793</v>
      </c>
      <c r="R9">
        <v>34.961154000000001</v>
      </c>
      <c r="S9">
        <v>27.63898</v>
      </c>
      <c r="T9">
        <v>3.0945860000000001</v>
      </c>
      <c r="U9">
        <v>348.97500000000002</v>
      </c>
      <c r="V9">
        <v>12.927</v>
      </c>
      <c r="W9">
        <v>32.170999999999999</v>
      </c>
      <c r="X9">
        <v>148.30237500000001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19.071838</v>
      </c>
      <c r="AJ9">
        <v>0</v>
      </c>
      <c r="AK9">
        <v>68.158760999999998</v>
      </c>
      <c r="AL9">
        <v>83.664000000000001</v>
      </c>
      <c r="AM9">
        <v>0</v>
      </c>
      <c r="AN9">
        <v>1.126188</v>
      </c>
      <c r="AO9">
        <v>9.8490000000000002</v>
      </c>
      <c r="AP9">
        <v>10.888500000000001</v>
      </c>
      <c r="AQ9">
        <v>64.701223999999996</v>
      </c>
      <c r="AR9">
        <v>32.015999999999998</v>
      </c>
      <c r="AS9">
        <v>17.577417000000001</v>
      </c>
      <c r="AT9">
        <v>14.999976999999999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2864.8103740000006</v>
      </c>
    </row>
    <row r="10" spans="1:121">
      <c r="A10" t="s">
        <v>52</v>
      </c>
      <c r="B10">
        <v>0</v>
      </c>
      <c r="C10">
        <v>0</v>
      </c>
      <c r="D10">
        <v>52.397528000000001</v>
      </c>
      <c r="E10">
        <v>0</v>
      </c>
      <c r="F10">
        <v>0</v>
      </c>
      <c r="G10">
        <v>68.215947999999997</v>
      </c>
      <c r="H10">
        <v>0</v>
      </c>
      <c r="I10">
        <v>0</v>
      </c>
      <c r="J10">
        <v>85.544297999999998</v>
      </c>
      <c r="K10">
        <v>344.05422600000003</v>
      </c>
      <c r="L10">
        <v>422.44378499999999</v>
      </c>
      <c r="M10">
        <v>85.451428000000007</v>
      </c>
      <c r="N10">
        <v>124.384996</v>
      </c>
      <c r="O10">
        <v>130.58071699999999</v>
      </c>
      <c r="P10">
        <v>130.862842</v>
      </c>
      <c r="Q10">
        <v>21.90793</v>
      </c>
      <c r="R10">
        <v>34.961154000000001</v>
      </c>
      <c r="S10">
        <v>27.63898</v>
      </c>
      <c r="T10">
        <v>3.0945860000000001</v>
      </c>
      <c r="U10">
        <v>348.97500000000002</v>
      </c>
      <c r="V10">
        <v>12.927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19.071838</v>
      </c>
      <c r="AJ10">
        <v>0</v>
      </c>
      <c r="AK10">
        <v>68.158760999999998</v>
      </c>
      <c r="AL10">
        <v>83.664000000000001</v>
      </c>
      <c r="AM10">
        <v>0</v>
      </c>
      <c r="AN10">
        <v>1.126188</v>
      </c>
      <c r="AO10">
        <v>9.8490000000000002</v>
      </c>
      <c r="AP10">
        <v>10.888500000000001</v>
      </c>
      <c r="AQ10">
        <v>64.701223999999996</v>
      </c>
      <c r="AR10">
        <v>32.015999999999998</v>
      </c>
      <c r="AS10">
        <v>17.577417000000001</v>
      </c>
      <c r="AT10">
        <v>14.999976999999999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2872.1950650000003</v>
      </c>
    </row>
    <row r="11" spans="1:121">
      <c r="A11" t="s">
        <v>53</v>
      </c>
      <c r="B11">
        <v>0</v>
      </c>
      <c r="C11">
        <v>0</v>
      </c>
      <c r="D11">
        <v>53.049239</v>
      </c>
      <c r="E11">
        <v>0</v>
      </c>
      <c r="F11">
        <v>0</v>
      </c>
      <c r="G11">
        <v>68.215947999999997</v>
      </c>
      <c r="H11">
        <v>0</v>
      </c>
      <c r="I11">
        <v>0</v>
      </c>
      <c r="J11">
        <v>85.544297999999998</v>
      </c>
      <c r="K11">
        <v>344.35422599999998</v>
      </c>
      <c r="L11">
        <v>422.44378499999999</v>
      </c>
      <c r="M11">
        <v>92.836118999999997</v>
      </c>
      <c r="N11">
        <v>124.384996</v>
      </c>
      <c r="O11">
        <v>130.58071699999999</v>
      </c>
      <c r="P11">
        <v>130.862842</v>
      </c>
      <c r="Q11">
        <v>21.90793</v>
      </c>
      <c r="R11">
        <v>34.261153999999998</v>
      </c>
      <c r="S11">
        <v>27.63898</v>
      </c>
      <c r="T11">
        <v>1.494586</v>
      </c>
      <c r="U11">
        <v>348.97500000000002</v>
      </c>
      <c r="V11">
        <v>12.927</v>
      </c>
      <c r="W11">
        <v>32.170999999999999</v>
      </c>
      <c r="X11">
        <v>148.30237500000001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19.071838</v>
      </c>
      <c r="AJ11">
        <v>0</v>
      </c>
      <c r="AK11">
        <v>68.158760999999998</v>
      </c>
      <c r="AL11">
        <v>83.664000000000001</v>
      </c>
      <c r="AM11">
        <v>0</v>
      </c>
      <c r="AN11">
        <v>1.126188</v>
      </c>
      <c r="AO11">
        <v>9.8490000000000002</v>
      </c>
      <c r="AP11">
        <v>10.888500000000001</v>
      </c>
      <c r="AQ11">
        <v>64.701223999999996</v>
      </c>
      <c r="AR11">
        <v>32.015999999999998</v>
      </c>
      <c r="AS11">
        <v>17.577417000000001</v>
      </c>
      <c r="AT11">
        <v>14.999976999999999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2878.2314670000005</v>
      </c>
    </row>
    <row r="12" spans="1:121">
      <c r="A12" t="s">
        <v>54</v>
      </c>
      <c r="B12">
        <v>0</v>
      </c>
      <c r="C12">
        <v>0</v>
      </c>
      <c r="D12">
        <v>53.049239</v>
      </c>
      <c r="E12">
        <v>0</v>
      </c>
      <c r="F12">
        <v>0</v>
      </c>
      <c r="G12">
        <v>68.215947999999997</v>
      </c>
      <c r="H12">
        <v>0</v>
      </c>
      <c r="I12">
        <v>0</v>
      </c>
      <c r="J12">
        <v>85.544297999999998</v>
      </c>
      <c r="K12">
        <v>344.35422599999998</v>
      </c>
      <c r="L12">
        <v>422.44378499999999</v>
      </c>
      <c r="M12">
        <v>96.000986999999995</v>
      </c>
      <c r="N12">
        <v>124.384996</v>
      </c>
      <c r="O12">
        <v>130.58071699999999</v>
      </c>
      <c r="P12">
        <v>130.862842</v>
      </c>
      <c r="Q12">
        <v>21.90793</v>
      </c>
      <c r="R12">
        <v>34.261153999999998</v>
      </c>
      <c r="S12">
        <v>27.63898</v>
      </c>
      <c r="T12">
        <v>1.494586</v>
      </c>
      <c r="U12">
        <v>348.97500000000002</v>
      </c>
      <c r="V12">
        <v>12.927</v>
      </c>
      <c r="W12">
        <v>32.170999999999999</v>
      </c>
      <c r="X12">
        <v>148.30237500000001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22.886205</v>
      </c>
      <c r="AJ12">
        <v>0</v>
      </c>
      <c r="AK12">
        <v>68.158760999999998</v>
      </c>
      <c r="AL12">
        <v>83.664000000000001</v>
      </c>
      <c r="AM12">
        <v>0</v>
      </c>
      <c r="AN12">
        <v>1.126188</v>
      </c>
      <c r="AO12">
        <v>9.8490000000000002</v>
      </c>
      <c r="AP12">
        <v>10.888500000000001</v>
      </c>
      <c r="AQ12">
        <v>64.701223999999996</v>
      </c>
      <c r="AR12">
        <v>32.015999999999998</v>
      </c>
      <c r="AS12">
        <v>38.350727999999997</v>
      </c>
      <c r="AT12">
        <v>14.999976999999999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2905.9840130000002</v>
      </c>
    </row>
    <row r="13" spans="1:121">
      <c r="A13" t="s">
        <v>55</v>
      </c>
      <c r="B13">
        <v>0</v>
      </c>
      <c r="C13">
        <v>0</v>
      </c>
      <c r="D13">
        <v>53.049239</v>
      </c>
      <c r="E13">
        <v>0</v>
      </c>
      <c r="F13">
        <v>0</v>
      </c>
      <c r="G13">
        <v>68.215947999999997</v>
      </c>
      <c r="H13">
        <v>0</v>
      </c>
      <c r="I13">
        <v>0</v>
      </c>
      <c r="J13">
        <v>85.544297999999998</v>
      </c>
      <c r="K13">
        <v>344.35422599999998</v>
      </c>
      <c r="L13">
        <v>422.44378499999999</v>
      </c>
      <c r="M13">
        <v>96.000986999999995</v>
      </c>
      <c r="N13">
        <v>124.384996</v>
      </c>
      <c r="O13">
        <v>130.58071699999999</v>
      </c>
      <c r="P13">
        <v>130.862842</v>
      </c>
      <c r="Q13">
        <v>21.90793</v>
      </c>
      <c r="R13">
        <v>34.261153999999998</v>
      </c>
      <c r="S13">
        <v>27.63898</v>
      </c>
      <c r="T13">
        <v>1.494586</v>
      </c>
      <c r="U13">
        <v>348.97500000000002</v>
      </c>
      <c r="V13">
        <v>12.927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22.886205</v>
      </c>
      <c r="AJ13">
        <v>0</v>
      </c>
      <c r="AK13">
        <v>68.158760999999998</v>
      </c>
      <c r="AL13">
        <v>83.664000000000001</v>
      </c>
      <c r="AM13">
        <v>0</v>
      </c>
      <c r="AN13">
        <v>1.126188</v>
      </c>
      <c r="AO13">
        <v>9.702</v>
      </c>
      <c r="AP13">
        <v>10.888500000000001</v>
      </c>
      <c r="AQ13">
        <v>64.701223999999996</v>
      </c>
      <c r="AR13">
        <v>38.64</v>
      </c>
      <c r="AS13">
        <v>38.350727999999997</v>
      </c>
      <c r="AT13">
        <v>14.999976999999999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2912.4610130000001</v>
      </c>
    </row>
    <row r="14" spans="1:121">
      <c r="A14" t="s">
        <v>56</v>
      </c>
      <c r="B14">
        <v>0</v>
      </c>
      <c r="C14">
        <v>0</v>
      </c>
      <c r="D14">
        <v>53.049239</v>
      </c>
      <c r="E14">
        <v>0</v>
      </c>
      <c r="F14">
        <v>0</v>
      </c>
      <c r="G14">
        <v>68.215947999999997</v>
      </c>
      <c r="H14">
        <v>0</v>
      </c>
      <c r="I14">
        <v>0</v>
      </c>
      <c r="J14">
        <v>85.544297999999998</v>
      </c>
      <c r="K14">
        <v>344.35422599999998</v>
      </c>
      <c r="L14">
        <v>422.44378499999999</v>
      </c>
      <c r="M14">
        <v>96.000986999999995</v>
      </c>
      <c r="N14">
        <v>124.384996</v>
      </c>
      <c r="O14">
        <v>130.58071699999999</v>
      </c>
      <c r="P14">
        <v>130.862842</v>
      </c>
      <c r="Q14">
        <v>21.90793</v>
      </c>
      <c r="R14">
        <v>34.261153999999998</v>
      </c>
      <c r="S14">
        <v>27.63898</v>
      </c>
      <c r="T14">
        <v>1.494586</v>
      </c>
      <c r="U14">
        <v>348.97500000000002</v>
      </c>
      <c r="V14">
        <v>12.927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22.886205</v>
      </c>
      <c r="AJ14">
        <v>0</v>
      </c>
      <c r="AK14">
        <v>68.158760999999998</v>
      </c>
      <c r="AL14">
        <v>83.664000000000001</v>
      </c>
      <c r="AM14">
        <v>0</v>
      </c>
      <c r="AN14">
        <v>1.126188</v>
      </c>
      <c r="AO14">
        <v>9.702</v>
      </c>
      <c r="AP14">
        <v>10.888500000000001</v>
      </c>
      <c r="AQ14">
        <v>64.701223999999996</v>
      </c>
      <c r="AR14">
        <v>38.64</v>
      </c>
      <c r="AS14">
        <v>38.350727999999997</v>
      </c>
      <c r="AT14">
        <v>14.999976999999999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2912.4610130000001</v>
      </c>
    </row>
    <row r="15" spans="1:121">
      <c r="A15" t="s">
        <v>57</v>
      </c>
      <c r="B15">
        <v>0</v>
      </c>
      <c r="C15">
        <v>0</v>
      </c>
      <c r="D15">
        <v>53.049239</v>
      </c>
      <c r="E15">
        <v>0</v>
      </c>
      <c r="F15">
        <v>0</v>
      </c>
      <c r="G15">
        <v>68.215947999999997</v>
      </c>
      <c r="H15">
        <v>0</v>
      </c>
      <c r="I15">
        <v>0</v>
      </c>
      <c r="J15">
        <v>85.544297999999998</v>
      </c>
      <c r="K15">
        <v>344.35422599999998</v>
      </c>
      <c r="L15">
        <v>422.44378499999999</v>
      </c>
      <c r="M15">
        <v>96.000986999999995</v>
      </c>
      <c r="N15">
        <v>124.384996</v>
      </c>
      <c r="O15">
        <v>130.58071699999999</v>
      </c>
      <c r="P15">
        <v>130.862842</v>
      </c>
      <c r="Q15">
        <v>21.90793</v>
      </c>
      <c r="R15">
        <v>34.261153999999998</v>
      </c>
      <c r="S15">
        <v>27.63898</v>
      </c>
      <c r="T15">
        <v>1.494586</v>
      </c>
      <c r="U15">
        <v>348.97500000000002</v>
      </c>
      <c r="V15">
        <v>12.927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31.125952999999999</v>
      </c>
      <c r="AG15">
        <v>49.112358999999998</v>
      </c>
      <c r="AH15">
        <v>179.96245400000001</v>
      </c>
      <c r="AI15">
        <v>38.143675000000002</v>
      </c>
      <c r="AJ15">
        <v>0</v>
      </c>
      <c r="AK15">
        <v>68.158760999999998</v>
      </c>
      <c r="AL15">
        <v>80.177999999999997</v>
      </c>
      <c r="AM15">
        <v>0</v>
      </c>
      <c r="AN15">
        <v>1.126188</v>
      </c>
      <c r="AO15">
        <v>9.702</v>
      </c>
      <c r="AP15">
        <v>9.4794</v>
      </c>
      <c r="AQ15">
        <v>64.701223999999996</v>
      </c>
      <c r="AR15">
        <v>32.015999999999998</v>
      </c>
      <c r="AS15">
        <v>38.350727999999997</v>
      </c>
      <c r="AT15">
        <v>14.999976999999999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2908.1296900000002</v>
      </c>
    </row>
    <row r="16" spans="1:121">
      <c r="A16" t="s">
        <v>58</v>
      </c>
      <c r="B16">
        <v>0</v>
      </c>
      <c r="C16">
        <v>0</v>
      </c>
      <c r="D16">
        <v>53.049239</v>
      </c>
      <c r="E16">
        <v>0</v>
      </c>
      <c r="F16">
        <v>0</v>
      </c>
      <c r="G16">
        <v>68.215947999999997</v>
      </c>
      <c r="H16">
        <v>0</v>
      </c>
      <c r="I16">
        <v>0</v>
      </c>
      <c r="J16">
        <v>85.544297999999998</v>
      </c>
      <c r="K16">
        <v>344.35422599999998</v>
      </c>
      <c r="L16">
        <v>422.44378499999999</v>
      </c>
      <c r="M16">
        <v>96.000986999999995</v>
      </c>
      <c r="N16">
        <v>124.384996</v>
      </c>
      <c r="O16">
        <v>130.58071699999999</v>
      </c>
      <c r="P16">
        <v>130.862842</v>
      </c>
      <c r="Q16">
        <v>21.90793</v>
      </c>
      <c r="R16">
        <v>34.261153999999998</v>
      </c>
      <c r="S16">
        <v>27.63898</v>
      </c>
      <c r="T16">
        <v>1.494586</v>
      </c>
      <c r="U16">
        <v>348.97500000000002</v>
      </c>
      <c r="V16">
        <v>12.927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31.125952999999999</v>
      </c>
      <c r="AG16">
        <v>49.112358999999998</v>
      </c>
      <c r="AH16">
        <v>179.96245400000001</v>
      </c>
      <c r="AI16">
        <v>38.143675000000002</v>
      </c>
      <c r="AJ16">
        <v>0</v>
      </c>
      <c r="AK16">
        <v>68.158760999999998</v>
      </c>
      <c r="AL16">
        <v>80.177999999999997</v>
      </c>
      <c r="AM16">
        <v>0</v>
      </c>
      <c r="AN16">
        <v>1.126188</v>
      </c>
      <c r="AO16">
        <v>9.702</v>
      </c>
      <c r="AP16">
        <v>9.4794</v>
      </c>
      <c r="AQ16">
        <v>64.701223999999996</v>
      </c>
      <c r="AR16">
        <v>32.015999999999998</v>
      </c>
      <c r="AS16">
        <v>38.350727999999997</v>
      </c>
      <c r="AT16">
        <v>14.999976999999999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2908.1296900000002</v>
      </c>
    </row>
    <row r="17" spans="1:117">
      <c r="A17" t="s">
        <v>59</v>
      </c>
      <c r="B17">
        <v>0</v>
      </c>
      <c r="C17">
        <v>0</v>
      </c>
      <c r="D17">
        <v>53.049239</v>
      </c>
      <c r="E17">
        <v>0</v>
      </c>
      <c r="F17">
        <v>0</v>
      </c>
      <c r="G17">
        <v>68.215947999999997</v>
      </c>
      <c r="H17">
        <v>0</v>
      </c>
      <c r="I17">
        <v>0</v>
      </c>
      <c r="J17">
        <v>85.544297999999998</v>
      </c>
      <c r="K17">
        <v>344.35422599999998</v>
      </c>
      <c r="L17">
        <v>422.44378499999999</v>
      </c>
      <c r="M17">
        <v>96.000986999999995</v>
      </c>
      <c r="N17">
        <v>124.384996</v>
      </c>
      <c r="O17">
        <v>130.58071699999999</v>
      </c>
      <c r="P17">
        <v>130.862842</v>
      </c>
      <c r="Q17">
        <v>21.90793</v>
      </c>
      <c r="R17">
        <v>34.261153999999998</v>
      </c>
      <c r="S17">
        <v>27.63898</v>
      </c>
      <c r="T17">
        <v>1.494586</v>
      </c>
      <c r="U17">
        <v>348.97500000000002</v>
      </c>
      <c r="V17">
        <v>12.927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31.125952999999999</v>
      </c>
      <c r="AG17">
        <v>49.112358999999998</v>
      </c>
      <c r="AH17">
        <v>179.96245400000001</v>
      </c>
      <c r="AI17">
        <v>36.617927999999999</v>
      </c>
      <c r="AJ17">
        <v>0</v>
      </c>
      <c r="AK17">
        <v>68.158760999999998</v>
      </c>
      <c r="AL17">
        <v>80.177999999999997</v>
      </c>
      <c r="AM17">
        <v>0</v>
      </c>
      <c r="AN17">
        <v>1.126188</v>
      </c>
      <c r="AO17">
        <v>9.702</v>
      </c>
      <c r="AP17">
        <v>9.4794</v>
      </c>
      <c r="AQ17">
        <v>64.701223999999996</v>
      </c>
      <c r="AR17">
        <v>32.015999999999998</v>
      </c>
      <c r="AS17">
        <v>38.350727999999997</v>
      </c>
      <c r="AT17">
        <v>14.999976999999999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2906.6039430000005</v>
      </c>
    </row>
    <row r="18" spans="1:117">
      <c r="A18" t="s">
        <v>60</v>
      </c>
      <c r="B18">
        <v>0</v>
      </c>
      <c r="C18">
        <v>0</v>
      </c>
      <c r="D18">
        <v>53.049239</v>
      </c>
      <c r="E18">
        <v>0</v>
      </c>
      <c r="F18">
        <v>0</v>
      </c>
      <c r="G18">
        <v>68.215947999999997</v>
      </c>
      <c r="H18">
        <v>0</v>
      </c>
      <c r="I18">
        <v>0</v>
      </c>
      <c r="J18">
        <v>85.544297999999998</v>
      </c>
      <c r="K18">
        <v>344.35422599999998</v>
      </c>
      <c r="L18">
        <v>422.44378499999999</v>
      </c>
      <c r="M18">
        <v>96.000986999999995</v>
      </c>
      <c r="N18">
        <v>124.384996</v>
      </c>
      <c r="O18">
        <v>130.58071699999999</v>
      </c>
      <c r="P18">
        <v>130.862842</v>
      </c>
      <c r="Q18">
        <v>21.90793</v>
      </c>
      <c r="R18">
        <v>34.261153999999998</v>
      </c>
      <c r="S18">
        <v>27.63898</v>
      </c>
      <c r="T18">
        <v>1.494586</v>
      </c>
      <c r="U18">
        <v>348.97500000000002</v>
      </c>
      <c r="V18">
        <v>12.927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31.125952999999999</v>
      </c>
      <c r="AG18">
        <v>49.112358999999998</v>
      </c>
      <c r="AH18">
        <v>179.96245400000001</v>
      </c>
      <c r="AI18">
        <v>36.617927999999999</v>
      </c>
      <c r="AJ18">
        <v>0</v>
      </c>
      <c r="AK18">
        <v>68.158760999999998</v>
      </c>
      <c r="AL18">
        <v>80.177999999999997</v>
      </c>
      <c r="AM18">
        <v>0</v>
      </c>
      <c r="AN18">
        <v>1.126188</v>
      </c>
      <c r="AO18">
        <v>9.5549999999999997</v>
      </c>
      <c r="AP18">
        <v>9.4794</v>
      </c>
      <c r="AQ18">
        <v>64.701223999999996</v>
      </c>
      <c r="AR18">
        <v>32.015999999999998</v>
      </c>
      <c r="AS18">
        <v>20.773311</v>
      </c>
      <c r="AT18">
        <v>14.999976999999999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2888.8795260000002</v>
      </c>
    </row>
    <row r="19" spans="1:117">
      <c r="A19" t="s">
        <v>61</v>
      </c>
      <c r="B19">
        <v>0</v>
      </c>
      <c r="C19">
        <v>0</v>
      </c>
      <c r="D19">
        <v>53.049239</v>
      </c>
      <c r="E19">
        <v>0</v>
      </c>
      <c r="F19">
        <v>0</v>
      </c>
      <c r="G19">
        <v>68.215947999999997</v>
      </c>
      <c r="H19">
        <v>0</v>
      </c>
      <c r="I19">
        <v>0</v>
      </c>
      <c r="J19">
        <v>85.544297999999998</v>
      </c>
      <c r="K19">
        <v>344.35422599999998</v>
      </c>
      <c r="L19">
        <v>422.44378499999999</v>
      </c>
      <c r="M19">
        <v>96.000986999999995</v>
      </c>
      <c r="N19">
        <v>124.384996</v>
      </c>
      <c r="O19">
        <v>130.58071699999999</v>
      </c>
      <c r="P19">
        <v>130.862842</v>
      </c>
      <c r="Q19">
        <v>21.90793</v>
      </c>
      <c r="R19">
        <v>34.261153999999998</v>
      </c>
      <c r="S19">
        <v>27.63898</v>
      </c>
      <c r="T19">
        <v>1.494586</v>
      </c>
      <c r="U19">
        <v>348.97500000000002</v>
      </c>
      <c r="V19">
        <v>12.927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31.125952999999999</v>
      </c>
      <c r="AG19">
        <v>49.112358999999998</v>
      </c>
      <c r="AH19">
        <v>179.96245400000001</v>
      </c>
      <c r="AI19">
        <v>36.617927999999999</v>
      </c>
      <c r="AJ19">
        <v>0</v>
      </c>
      <c r="AK19">
        <v>68.158760999999998</v>
      </c>
      <c r="AL19">
        <v>80.177999999999997</v>
      </c>
      <c r="AM19">
        <v>0</v>
      </c>
      <c r="AN19">
        <v>1.126188</v>
      </c>
      <c r="AO19">
        <v>9.4079999999999995</v>
      </c>
      <c r="AP19">
        <v>11.529</v>
      </c>
      <c r="AQ19">
        <v>64.701223999999996</v>
      </c>
      <c r="AR19">
        <v>32.015999999999998</v>
      </c>
      <c r="AS19">
        <v>17.577417000000001</v>
      </c>
      <c r="AT19">
        <v>14.999976999999999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2887.5862320000001</v>
      </c>
    </row>
    <row r="20" spans="1:117">
      <c r="A20" t="s">
        <v>62</v>
      </c>
      <c r="B20">
        <v>0</v>
      </c>
      <c r="C20">
        <v>0</v>
      </c>
      <c r="D20">
        <v>53.049239</v>
      </c>
      <c r="E20">
        <v>0</v>
      </c>
      <c r="F20">
        <v>0</v>
      </c>
      <c r="G20">
        <v>68.215947999999997</v>
      </c>
      <c r="H20">
        <v>0</v>
      </c>
      <c r="I20">
        <v>0</v>
      </c>
      <c r="J20">
        <v>85.544297999999998</v>
      </c>
      <c r="K20">
        <v>344.35422599999998</v>
      </c>
      <c r="L20">
        <v>422.44378499999999</v>
      </c>
      <c r="M20">
        <v>96.000986999999995</v>
      </c>
      <c r="N20">
        <v>124.384996</v>
      </c>
      <c r="O20">
        <v>130.58071699999999</v>
      </c>
      <c r="P20">
        <v>130.862842</v>
      </c>
      <c r="Q20">
        <v>21.90793</v>
      </c>
      <c r="R20">
        <v>34.261153999999998</v>
      </c>
      <c r="S20">
        <v>27.63898</v>
      </c>
      <c r="T20">
        <v>1.494586</v>
      </c>
      <c r="U20">
        <v>348.97500000000002</v>
      </c>
      <c r="V20">
        <v>12.927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31.125952999999999</v>
      </c>
      <c r="AG20">
        <v>49.112358999999998</v>
      </c>
      <c r="AH20">
        <v>179.96245400000001</v>
      </c>
      <c r="AI20">
        <v>36.617927999999999</v>
      </c>
      <c r="AJ20">
        <v>0</v>
      </c>
      <c r="AK20">
        <v>68.158760999999998</v>
      </c>
      <c r="AL20">
        <v>80.177999999999997</v>
      </c>
      <c r="AM20">
        <v>0</v>
      </c>
      <c r="AN20">
        <v>1.126188</v>
      </c>
      <c r="AO20">
        <v>9.4079999999999995</v>
      </c>
      <c r="AP20">
        <v>11.529</v>
      </c>
      <c r="AQ20">
        <v>64.701223999999996</v>
      </c>
      <c r="AR20">
        <v>32.015999999999998</v>
      </c>
      <c r="AS20">
        <v>17.577417000000001</v>
      </c>
      <c r="AT20">
        <v>14.999976999999999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2887.5862320000001</v>
      </c>
    </row>
    <row r="21" spans="1:117">
      <c r="A21" t="s">
        <v>63</v>
      </c>
      <c r="B21">
        <v>0</v>
      </c>
      <c r="C21">
        <v>0</v>
      </c>
      <c r="D21">
        <v>53.049239</v>
      </c>
      <c r="E21">
        <v>0</v>
      </c>
      <c r="F21">
        <v>0</v>
      </c>
      <c r="G21">
        <v>68.215947999999997</v>
      </c>
      <c r="H21">
        <v>0</v>
      </c>
      <c r="I21">
        <v>0</v>
      </c>
      <c r="J21">
        <v>85.544297999999998</v>
      </c>
      <c r="K21">
        <v>344.35422599999998</v>
      </c>
      <c r="L21">
        <v>422.44378499999999</v>
      </c>
      <c r="M21">
        <v>96.000986999999995</v>
      </c>
      <c r="N21">
        <v>124.384996</v>
      </c>
      <c r="O21">
        <v>130.58071699999999</v>
      </c>
      <c r="P21">
        <v>130.862842</v>
      </c>
      <c r="Q21">
        <v>21.90793</v>
      </c>
      <c r="R21">
        <v>34.261153999999998</v>
      </c>
      <c r="S21">
        <v>27.63898</v>
      </c>
      <c r="T21">
        <v>1.494586</v>
      </c>
      <c r="U21">
        <v>348.97500000000002</v>
      </c>
      <c r="V21">
        <v>12.927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31.125952999999999</v>
      </c>
      <c r="AG21">
        <v>49.112358999999998</v>
      </c>
      <c r="AH21">
        <v>179.96245400000001</v>
      </c>
      <c r="AI21">
        <v>57.978386</v>
      </c>
      <c r="AJ21">
        <v>0</v>
      </c>
      <c r="AK21">
        <v>68.158760999999998</v>
      </c>
      <c r="AL21">
        <v>80.177999999999997</v>
      </c>
      <c r="AM21">
        <v>0</v>
      </c>
      <c r="AN21">
        <v>1.126188</v>
      </c>
      <c r="AO21">
        <v>9.1140000000000008</v>
      </c>
      <c r="AP21">
        <v>11.2728</v>
      </c>
      <c r="AQ21">
        <v>64.701223999999996</v>
      </c>
      <c r="AR21">
        <v>32.015999999999998</v>
      </c>
      <c r="AS21">
        <v>17.577417000000001</v>
      </c>
      <c r="AT21">
        <v>14.999976999999999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2908.3964900000001</v>
      </c>
    </row>
    <row r="22" spans="1:117">
      <c r="A22" t="s">
        <v>64</v>
      </c>
      <c r="B22">
        <v>0</v>
      </c>
      <c r="C22">
        <v>0</v>
      </c>
      <c r="D22">
        <v>53.049239</v>
      </c>
      <c r="E22">
        <v>0</v>
      </c>
      <c r="F22">
        <v>0</v>
      </c>
      <c r="G22">
        <v>68.215947999999997</v>
      </c>
      <c r="H22">
        <v>0</v>
      </c>
      <c r="I22">
        <v>0</v>
      </c>
      <c r="J22">
        <v>85.544297999999998</v>
      </c>
      <c r="K22">
        <v>344.35422599999998</v>
      </c>
      <c r="L22">
        <v>422.44378499999999</v>
      </c>
      <c r="M22">
        <v>96.000986999999995</v>
      </c>
      <c r="N22">
        <v>124.384996</v>
      </c>
      <c r="O22">
        <v>130.58071699999999</v>
      </c>
      <c r="P22">
        <v>130.862842</v>
      </c>
      <c r="Q22">
        <v>21.90793</v>
      </c>
      <c r="R22">
        <v>34.261153999999998</v>
      </c>
      <c r="S22">
        <v>27.63898</v>
      </c>
      <c r="T22">
        <v>1.494586</v>
      </c>
      <c r="U22">
        <v>348.97500000000002</v>
      </c>
      <c r="V22">
        <v>12.927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31.125952999999999</v>
      </c>
      <c r="AG22">
        <v>49.112358999999998</v>
      </c>
      <c r="AH22">
        <v>179.96245400000001</v>
      </c>
      <c r="AI22">
        <v>57.978386</v>
      </c>
      <c r="AJ22">
        <v>0</v>
      </c>
      <c r="AK22">
        <v>68.158760999999998</v>
      </c>
      <c r="AL22">
        <v>80.177999999999997</v>
      </c>
      <c r="AM22">
        <v>0</v>
      </c>
      <c r="AN22">
        <v>1.126188</v>
      </c>
      <c r="AO22">
        <v>8.9670000000000005</v>
      </c>
      <c r="AP22">
        <v>11.2728</v>
      </c>
      <c r="AQ22">
        <v>64.701223999999996</v>
      </c>
      <c r="AR22">
        <v>32.015999999999998</v>
      </c>
      <c r="AS22">
        <v>17.577417000000001</v>
      </c>
      <c r="AT22">
        <v>14.999976999999999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2908.2494900000002</v>
      </c>
    </row>
    <row r="23" spans="1:117">
      <c r="A23" t="s">
        <v>65</v>
      </c>
      <c r="B23">
        <v>0</v>
      </c>
      <c r="C23">
        <v>0</v>
      </c>
      <c r="D23">
        <v>53.049239</v>
      </c>
      <c r="E23">
        <v>0</v>
      </c>
      <c r="F23">
        <v>0</v>
      </c>
      <c r="G23">
        <v>68.215947999999997</v>
      </c>
      <c r="H23">
        <v>0</v>
      </c>
      <c r="I23">
        <v>0</v>
      </c>
      <c r="J23">
        <v>85.544297999999998</v>
      </c>
      <c r="K23">
        <v>344.35422599999998</v>
      </c>
      <c r="L23">
        <v>422.44378499999999</v>
      </c>
      <c r="M23">
        <v>96.000986999999995</v>
      </c>
      <c r="N23">
        <v>124.384996</v>
      </c>
      <c r="O23">
        <v>130.58071699999999</v>
      </c>
      <c r="P23">
        <v>130.862842</v>
      </c>
      <c r="Q23">
        <v>21.90793</v>
      </c>
      <c r="R23">
        <v>35.561154000000002</v>
      </c>
      <c r="S23">
        <v>27.63898</v>
      </c>
      <c r="T23">
        <v>3.0945860000000001</v>
      </c>
      <c r="U23">
        <v>348.97500000000002</v>
      </c>
      <c r="V23">
        <v>12.927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31.125952999999999</v>
      </c>
      <c r="AG23">
        <v>49.112358999999998</v>
      </c>
      <c r="AH23">
        <v>179.96245400000001</v>
      </c>
      <c r="AI23">
        <v>57.978386</v>
      </c>
      <c r="AJ23">
        <v>0</v>
      </c>
      <c r="AK23">
        <v>68.158760999999998</v>
      </c>
      <c r="AL23">
        <v>80.177999999999997</v>
      </c>
      <c r="AM23">
        <v>0</v>
      </c>
      <c r="AN23">
        <v>1.126188</v>
      </c>
      <c r="AO23">
        <v>8.82</v>
      </c>
      <c r="AP23">
        <v>11.2728</v>
      </c>
      <c r="AQ23">
        <v>64.701223999999996</v>
      </c>
      <c r="AR23">
        <v>32.015999999999998</v>
      </c>
      <c r="AS23">
        <v>17.577417000000001</v>
      </c>
      <c r="AT23">
        <v>14.999976999999999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2911.0024899999999</v>
      </c>
    </row>
    <row r="24" spans="1:117">
      <c r="A24" t="s">
        <v>66</v>
      </c>
      <c r="B24">
        <v>0</v>
      </c>
      <c r="C24">
        <v>0</v>
      </c>
      <c r="D24">
        <v>53.049239</v>
      </c>
      <c r="E24">
        <v>0</v>
      </c>
      <c r="F24">
        <v>0</v>
      </c>
      <c r="G24">
        <v>68.215947999999997</v>
      </c>
      <c r="H24">
        <v>0</v>
      </c>
      <c r="I24">
        <v>0</v>
      </c>
      <c r="J24">
        <v>85.544297999999998</v>
      </c>
      <c r="K24">
        <v>344.35422599999998</v>
      </c>
      <c r="L24">
        <v>422.44378499999999</v>
      </c>
      <c r="M24">
        <v>96.000986999999995</v>
      </c>
      <c r="N24">
        <v>124.384996</v>
      </c>
      <c r="O24">
        <v>130.58071699999999</v>
      </c>
      <c r="P24">
        <v>130.862842</v>
      </c>
      <c r="Q24">
        <v>21.90793</v>
      </c>
      <c r="R24">
        <v>35.561154000000002</v>
      </c>
      <c r="S24">
        <v>27.63898</v>
      </c>
      <c r="T24">
        <v>3.0945860000000001</v>
      </c>
      <c r="U24">
        <v>348.97500000000002</v>
      </c>
      <c r="V24">
        <v>12.927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31.125952999999999</v>
      </c>
      <c r="AG24">
        <v>49.112358999999998</v>
      </c>
      <c r="AH24">
        <v>179.96245400000001</v>
      </c>
      <c r="AI24">
        <v>57.978386</v>
      </c>
      <c r="AJ24">
        <v>0</v>
      </c>
      <c r="AK24">
        <v>68.158760999999998</v>
      </c>
      <c r="AL24">
        <v>80.177999999999997</v>
      </c>
      <c r="AM24">
        <v>0</v>
      </c>
      <c r="AN24">
        <v>1.126188</v>
      </c>
      <c r="AO24">
        <v>8.673</v>
      </c>
      <c r="AP24">
        <v>11.2728</v>
      </c>
      <c r="AQ24">
        <v>64.701223999999996</v>
      </c>
      <c r="AR24">
        <v>32.015999999999998</v>
      </c>
      <c r="AS24">
        <v>17.577417000000001</v>
      </c>
      <c r="AT24">
        <v>14.999976999999999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2910.8554899999995</v>
      </c>
    </row>
    <row r="25" spans="1:117">
      <c r="A25" t="s">
        <v>67</v>
      </c>
      <c r="B25">
        <v>0</v>
      </c>
      <c r="C25">
        <v>0</v>
      </c>
      <c r="D25">
        <v>53.049239</v>
      </c>
      <c r="E25">
        <v>0</v>
      </c>
      <c r="F25">
        <v>0</v>
      </c>
      <c r="G25">
        <v>68.215947999999997</v>
      </c>
      <c r="H25">
        <v>0</v>
      </c>
      <c r="I25">
        <v>0</v>
      </c>
      <c r="J25">
        <v>85.544297999999998</v>
      </c>
      <c r="K25">
        <v>389.331594</v>
      </c>
      <c r="L25">
        <v>422.44378499999999</v>
      </c>
      <c r="M25">
        <v>96.000986999999995</v>
      </c>
      <c r="N25">
        <v>124.384996</v>
      </c>
      <c r="O25">
        <v>130.58071699999999</v>
      </c>
      <c r="P25">
        <v>130.862842</v>
      </c>
      <c r="Q25">
        <v>21.90793</v>
      </c>
      <c r="R25">
        <v>35.561154000000002</v>
      </c>
      <c r="S25">
        <v>27.63898</v>
      </c>
      <c r="T25">
        <v>3.0945860000000001</v>
      </c>
      <c r="U25">
        <v>348.97500000000002</v>
      </c>
      <c r="V25">
        <v>12.927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28.09872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31.125952999999999</v>
      </c>
      <c r="AG25">
        <v>49.112358999999998</v>
      </c>
      <c r="AH25">
        <v>179.96245400000001</v>
      </c>
      <c r="AI25">
        <v>57.978386</v>
      </c>
      <c r="AJ25">
        <v>0</v>
      </c>
      <c r="AK25">
        <v>68.158760999999998</v>
      </c>
      <c r="AL25">
        <v>80.177999999999997</v>
      </c>
      <c r="AM25">
        <v>0</v>
      </c>
      <c r="AN25">
        <v>1.126188</v>
      </c>
      <c r="AO25">
        <v>9.9960000000000004</v>
      </c>
      <c r="AP25">
        <v>11.2728</v>
      </c>
      <c r="AQ25">
        <v>50.916356999999998</v>
      </c>
      <c r="AR25">
        <v>32.015999999999998</v>
      </c>
      <c r="AS25">
        <v>17.577417000000001</v>
      </c>
      <c r="AT25">
        <v>14.999976999999999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2943.3709910000007</v>
      </c>
    </row>
    <row r="26" spans="1:117">
      <c r="A26" t="s">
        <v>68</v>
      </c>
      <c r="B26">
        <v>0</v>
      </c>
      <c r="C26">
        <v>0</v>
      </c>
      <c r="D26">
        <v>53.049239</v>
      </c>
      <c r="E26">
        <v>0</v>
      </c>
      <c r="F26">
        <v>0</v>
      </c>
      <c r="G26">
        <v>68.215947999999997</v>
      </c>
      <c r="H26">
        <v>0</v>
      </c>
      <c r="I26">
        <v>0</v>
      </c>
      <c r="J26">
        <v>85.544297999999998</v>
      </c>
      <c r="K26">
        <v>419.316506</v>
      </c>
      <c r="L26">
        <v>422.44378499999999</v>
      </c>
      <c r="M26">
        <v>96.000986999999995</v>
      </c>
      <c r="N26">
        <v>124.384996</v>
      </c>
      <c r="O26">
        <v>130.58071699999999</v>
      </c>
      <c r="P26">
        <v>130.862842</v>
      </c>
      <c r="Q26">
        <v>21.90793</v>
      </c>
      <c r="R26">
        <v>35.561154000000002</v>
      </c>
      <c r="S26">
        <v>27.63898</v>
      </c>
      <c r="T26">
        <v>3.0945860000000001</v>
      </c>
      <c r="U26">
        <v>348.97500000000002</v>
      </c>
      <c r="V26">
        <v>12.927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28.09872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31.125952999999999</v>
      </c>
      <c r="AG26">
        <v>49.112358999999998</v>
      </c>
      <c r="AH26">
        <v>179.96245400000001</v>
      </c>
      <c r="AI26">
        <v>79.338843999999995</v>
      </c>
      <c r="AJ26">
        <v>0</v>
      </c>
      <c r="AK26">
        <v>68.158760999999998</v>
      </c>
      <c r="AL26">
        <v>80.177999999999997</v>
      </c>
      <c r="AM26">
        <v>0</v>
      </c>
      <c r="AN26">
        <v>1.126188</v>
      </c>
      <c r="AO26">
        <v>9.9960000000000004</v>
      </c>
      <c r="AP26">
        <v>11.2728</v>
      </c>
      <c r="AQ26">
        <v>50.916356999999998</v>
      </c>
      <c r="AR26">
        <v>32.015999999999998</v>
      </c>
      <c r="AS26">
        <v>17.577417000000001</v>
      </c>
      <c r="AT26">
        <v>14.999976999999999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2994.7163610000002</v>
      </c>
    </row>
    <row r="27" spans="1:117">
      <c r="A27" t="s">
        <v>69</v>
      </c>
      <c r="B27">
        <v>0</v>
      </c>
      <c r="C27">
        <v>0</v>
      </c>
      <c r="D27">
        <v>52.136844000000004</v>
      </c>
      <c r="E27">
        <v>0</v>
      </c>
      <c r="F27">
        <v>0</v>
      </c>
      <c r="G27">
        <v>68.215947999999997</v>
      </c>
      <c r="H27">
        <v>0</v>
      </c>
      <c r="I27">
        <v>0</v>
      </c>
      <c r="J27">
        <v>84.186452000000003</v>
      </c>
      <c r="K27">
        <v>344.35422599999998</v>
      </c>
      <c r="L27">
        <v>422.44378499999999</v>
      </c>
      <c r="M27">
        <v>96.000986999999995</v>
      </c>
      <c r="N27">
        <v>124.384996</v>
      </c>
      <c r="O27">
        <v>130.58071699999999</v>
      </c>
      <c r="P27">
        <v>130.862842</v>
      </c>
      <c r="Q27">
        <v>21.90793</v>
      </c>
      <c r="R27">
        <v>35.561154000000002</v>
      </c>
      <c r="S27">
        <v>27.63898</v>
      </c>
      <c r="T27">
        <v>3.0945860000000001</v>
      </c>
      <c r="U27">
        <v>348.97500000000002</v>
      </c>
      <c r="V27">
        <v>12.927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28.09872</v>
      </c>
      <c r="AB27">
        <v>48.499828999999998</v>
      </c>
      <c r="AC27">
        <v>34.831252999999997</v>
      </c>
      <c r="AD27">
        <v>0</v>
      </c>
      <c r="AE27">
        <v>59.175403000000003</v>
      </c>
      <c r="AF27">
        <v>31.125952999999999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68.158760999999998</v>
      </c>
      <c r="AL27">
        <v>80.177999999999997</v>
      </c>
      <c r="AM27">
        <v>0</v>
      </c>
      <c r="AN27">
        <v>1.126188</v>
      </c>
      <c r="AO27">
        <v>9.9960000000000004</v>
      </c>
      <c r="AP27">
        <v>11.2728</v>
      </c>
      <c r="AQ27">
        <v>50.916356999999998</v>
      </c>
      <c r="AR27">
        <v>32.015999999999998</v>
      </c>
      <c r="AS27">
        <v>17.577417000000001</v>
      </c>
      <c r="AT27">
        <v>14.999976999999999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2916.5317740000005</v>
      </c>
    </row>
    <row r="28" spans="1:117">
      <c r="A28" t="s">
        <v>70</v>
      </c>
      <c r="B28">
        <v>0</v>
      </c>
      <c r="C28">
        <v>0</v>
      </c>
      <c r="D28">
        <v>52.136844000000004</v>
      </c>
      <c r="E28">
        <v>0</v>
      </c>
      <c r="F28">
        <v>0</v>
      </c>
      <c r="G28">
        <v>68.215947999999997</v>
      </c>
      <c r="H28">
        <v>0</v>
      </c>
      <c r="I28">
        <v>0</v>
      </c>
      <c r="J28">
        <v>84.186452000000003</v>
      </c>
      <c r="K28">
        <v>344.35422599999998</v>
      </c>
      <c r="L28">
        <v>422.44378499999999</v>
      </c>
      <c r="M28">
        <v>96.000986999999995</v>
      </c>
      <c r="N28">
        <v>124.384996</v>
      </c>
      <c r="O28">
        <v>130.58071699999999</v>
      </c>
      <c r="P28">
        <v>130.862842</v>
      </c>
      <c r="Q28">
        <v>21.90793</v>
      </c>
      <c r="R28">
        <v>34.261153999999998</v>
      </c>
      <c r="S28">
        <v>27.63898</v>
      </c>
      <c r="T28">
        <v>1.494586</v>
      </c>
      <c r="U28">
        <v>348.97500000000002</v>
      </c>
      <c r="V28">
        <v>12.927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28.09872</v>
      </c>
      <c r="AB28">
        <v>48.499828999999998</v>
      </c>
      <c r="AC28">
        <v>34.831252999999997</v>
      </c>
      <c r="AD28">
        <v>0</v>
      </c>
      <c r="AE28">
        <v>59.175403000000003</v>
      </c>
      <c r="AF28">
        <v>31.125952999999999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68.158760999999998</v>
      </c>
      <c r="AL28">
        <v>80.177999999999997</v>
      </c>
      <c r="AM28">
        <v>0</v>
      </c>
      <c r="AN28">
        <v>1.126188</v>
      </c>
      <c r="AO28">
        <v>9.9960000000000004</v>
      </c>
      <c r="AP28">
        <v>11.2728</v>
      </c>
      <c r="AQ28">
        <v>50.916356999999998</v>
      </c>
      <c r="AR28">
        <v>32.015999999999998</v>
      </c>
      <c r="AS28">
        <v>17.577417000000001</v>
      </c>
      <c r="AT28">
        <v>14.999976999999999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2913.6317740000004</v>
      </c>
    </row>
    <row r="29" spans="1:117">
      <c r="A29" t="s">
        <v>71</v>
      </c>
      <c r="B29">
        <v>0</v>
      </c>
      <c r="C29">
        <v>0</v>
      </c>
      <c r="D29">
        <v>52.136844000000004</v>
      </c>
      <c r="E29">
        <v>0</v>
      </c>
      <c r="F29">
        <v>0</v>
      </c>
      <c r="G29">
        <v>68.215947999999997</v>
      </c>
      <c r="H29">
        <v>0</v>
      </c>
      <c r="I29">
        <v>0</v>
      </c>
      <c r="J29">
        <v>84.186452000000003</v>
      </c>
      <c r="K29">
        <v>389.331594</v>
      </c>
      <c r="L29">
        <v>422.44378499999999</v>
      </c>
      <c r="M29">
        <v>96.000986999999995</v>
      </c>
      <c r="N29">
        <v>124.384996</v>
      </c>
      <c r="O29">
        <v>130.58071699999999</v>
      </c>
      <c r="P29">
        <v>130.862842</v>
      </c>
      <c r="Q29">
        <v>21.90793</v>
      </c>
      <c r="R29">
        <v>39.117269</v>
      </c>
      <c r="S29">
        <v>27.63898</v>
      </c>
      <c r="T29">
        <v>1.494586</v>
      </c>
      <c r="U29">
        <v>348.97500000000002</v>
      </c>
      <c r="V29">
        <v>12.927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28.09872</v>
      </c>
      <c r="AB29">
        <v>48.499828999999998</v>
      </c>
      <c r="AC29">
        <v>34.831252999999997</v>
      </c>
      <c r="AD29">
        <v>0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68.158760999999998</v>
      </c>
      <c r="AL29">
        <v>80.177999999999997</v>
      </c>
      <c r="AM29">
        <v>0</v>
      </c>
      <c r="AN29">
        <v>1.126188</v>
      </c>
      <c r="AO29">
        <v>9.9960000000000004</v>
      </c>
      <c r="AP29">
        <v>11.2728</v>
      </c>
      <c r="AQ29">
        <v>50.916356999999998</v>
      </c>
      <c r="AR29">
        <v>32.015999999999998</v>
      </c>
      <c r="AS29">
        <v>17.577417000000001</v>
      </c>
      <c r="AT29">
        <v>14.999976999999999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2963.4652570000007</v>
      </c>
    </row>
    <row r="30" spans="1:117">
      <c r="A30" t="s">
        <v>72</v>
      </c>
      <c r="B30">
        <v>0</v>
      </c>
      <c r="C30">
        <v>0</v>
      </c>
      <c r="D30">
        <v>52.136844000000004</v>
      </c>
      <c r="E30">
        <v>0</v>
      </c>
      <c r="F30">
        <v>0</v>
      </c>
      <c r="G30">
        <v>68.215947999999997</v>
      </c>
      <c r="H30">
        <v>0</v>
      </c>
      <c r="I30">
        <v>0</v>
      </c>
      <c r="J30">
        <v>84.186452000000003</v>
      </c>
      <c r="K30">
        <v>419.316506</v>
      </c>
      <c r="L30">
        <v>422.44378499999999</v>
      </c>
      <c r="M30">
        <v>96.000986999999995</v>
      </c>
      <c r="N30">
        <v>124.384996</v>
      </c>
      <c r="O30">
        <v>130.58071699999999</v>
      </c>
      <c r="P30">
        <v>130.862842</v>
      </c>
      <c r="Q30">
        <v>21.90793</v>
      </c>
      <c r="R30">
        <v>41.488013000000002</v>
      </c>
      <c r="S30">
        <v>27.63898</v>
      </c>
      <c r="T30">
        <v>3.0945860000000001</v>
      </c>
      <c r="U30">
        <v>348.97500000000002</v>
      </c>
      <c r="V30">
        <v>12.927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28.09872</v>
      </c>
      <c r="AB30">
        <v>48.499828999999998</v>
      </c>
      <c r="AC30">
        <v>34.831252999999997</v>
      </c>
      <c r="AD30">
        <v>0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68.158760999999998</v>
      </c>
      <c r="AL30">
        <v>80.177999999999997</v>
      </c>
      <c r="AM30">
        <v>0</v>
      </c>
      <c r="AN30">
        <v>1.126188</v>
      </c>
      <c r="AO30">
        <v>9.9960000000000004</v>
      </c>
      <c r="AP30">
        <v>11.2728</v>
      </c>
      <c r="AQ30">
        <v>50.916356999999998</v>
      </c>
      <c r="AR30">
        <v>32.015999999999998</v>
      </c>
      <c r="AS30">
        <v>17.577417000000001</v>
      </c>
      <c r="AT30">
        <v>14.999976999999999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2997.4209130000004</v>
      </c>
    </row>
    <row r="31" spans="1:117">
      <c r="A31" t="s">
        <v>73</v>
      </c>
      <c r="B31">
        <v>0</v>
      </c>
      <c r="C31">
        <v>0</v>
      </c>
      <c r="D31">
        <v>52.136844000000004</v>
      </c>
      <c r="E31">
        <v>0</v>
      </c>
      <c r="F31">
        <v>0</v>
      </c>
      <c r="G31">
        <v>68.215947999999997</v>
      </c>
      <c r="H31">
        <v>0</v>
      </c>
      <c r="I31">
        <v>0</v>
      </c>
      <c r="J31">
        <v>84.186452000000003</v>
      </c>
      <c r="K31">
        <v>419.316506</v>
      </c>
      <c r="L31">
        <v>422.44378499999999</v>
      </c>
      <c r="M31">
        <v>96.000986999999995</v>
      </c>
      <c r="N31">
        <v>124.384996</v>
      </c>
      <c r="O31">
        <v>130.58071699999999</v>
      </c>
      <c r="P31">
        <v>130.862842</v>
      </c>
      <c r="Q31">
        <v>21.90793</v>
      </c>
      <c r="R31">
        <v>44.906624999999998</v>
      </c>
      <c r="S31">
        <v>27.63898</v>
      </c>
      <c r="T31">
        <v>3.0945860000000001</v>
      </c>
      <c r="U31">
        <v>348.97500000000002</v>
      </c>
      <c r="V31">
        <v>12.927</v>
      </c>
      <c r="W31">
        <v>32.170999999999999</v>
      </c>
      <c r="X31">
        <v>148.30237500000001</v>
      </c>
      <c r="Y31">
        <v>0</v>
      </c>
      <c r="Z31">
        <v>6.5208000000000004</v>
      </c>
      <c r="AA31">
        <v>28.09872</v>
      </c>
      <c r="AB31">
        <v>48.499828999999998</v>
      </c>
      <c r="AC31">
        <v>34.831252999999997</v>
      </c>
      <c r="AD31">
        <v>0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68.158760999999998</v>
      </c>
      <c r="AL31">
        <v>80.177999999999997</v>
      </c>
      <c r="AM31">
        <v>0</v>
      </c>
      <c r="AN31">
        <v>1.126188</v>
      </c>
      <c r="AO31">
        <v>9.9960000000000004</v>
      </c>
      <c r="AP31">
        <v>11.2728</v>
      </c>
      <c r="AQ31">
        <v>50.916356999999998</v>
      </c>
      <c r="AR31">
        <v>32.015999999999998</v>
      </c>
      <c r="AS31">
        <v>17.577417000000001</v>
      </c>
      <c r="AT31">
        <v>14.999976999999999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3000.8395250000003</v>
      </c>
    </row>
    <row r="32" spans="1:117">
      <c r="A32" t="s">
        <v>74</v>
      </c>
      <c r="B32">
        <v>0</v>
      </c>
      <c r="C32">
        <v>0</v>
      </c>
      <c r="D32">
        <v>52.136844000000004</v>
      </c>
      <c r="E32">
        <v>0</v>
      </c>
      <c r="F32">
        <v>0</v>
      </c>
      <c r="G32">
        <v>68.215947999999997</v>
      </c>
      <c r="H32">
        <v>0</v>
      </c>
      <c r="I32">
        <v>0</v>
      </c>
      <c r="J32">
        <v>84.186452000000003</v>
      </c>
      <c r="K32">
        <v>449.30141800000001</v>
      </c>
      <c r="L32">
        <v>422.44378499999999</v>
      </c>
      <c r="M32">
        <v>96.000986999999995</v>
      </c>
      <c r="N32">
        <v>124.384996</v>
      </c>
      <c r="O32">
        <v>130.58071699999999</v>
      </c>
      <c r="P32">
        <v>130.862842</v>
      </c>
      <c r="Q32">
        <v>21.90793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12.927</v>
      </c>
      <c r="W32">
        <v>32.170999999999999</v>
      </c>
      <c r="X32">
        <v>148.30237500000001</v>
      </c>
      <c r="Y32">
        <v>0</v>
      </c>
      <c r="Z32">
        <v>6.5208000000000004</v>
      </c>
      <c r="AA32">
        <v>28.09872</v>
      </c>
      <c r="AB32">
        <v>48.499828999999998</v>
      </c>
      <c r="AC32">
        <v>34.831252999999997</v>
      </c>
      <c r="AD32">
        <v>0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38.143675000000002</v>
      </c>
      <c r="AJ32">
        <v>0</v>
      </c>
      <c r="AK32">
        <v>68.158760999999998</v>
      </c>
      <c r="AL32">
        <v>80.177999999999997</v>
      </c>
      <c r="AM32">
        <v>0</v>
      </c>
      <c r="AN32">
        <v>1.126188</v>
      </c>
      <c r="AO32">
        <v>9.9960000000000004</v>
      </c>
      <c r="AP32">
        <v>11.2728</v>
      </c>
      <c r="AQ32">
        <v>50.916356999999998</v>
      </c>
      <c r="AR32">
        <v>32.015999999999998</v>
      </c>
      <c r="AS32">
        <v>17.577417000000001</v>
      </c>
      <c r="AT32">
        <v>14.999979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2990.5813360000006</v>
      </c>
    </row>
    <row r="33" spans="1:117">
      <c r="A33" t="s">
        <v>75</v>
      </c>
      <c r="B33">
        <v>0</v>
      </c>
      <c r="C33">
        <v>0</v>
      </c>
      <c r="D33">
        <v>52.136844000000004</v>
      </c>
      <c r="E33">
        <v>0</v>
      </c>
      <c r="F33">
        <v>0</v>
      </c>
      <c r="G33">
        <v>68.215947999999997</v>
      </c>
      <c r="H33">
        <v>0</v>
      </c>
      <c r="I33">
        <v>0</v>
      </c>
      <c r="J33">
        <v>84.186452000000003</v>
      </c>
      <c r="K33">
        <v>479.28633000000002</v>
      </c>
      <c r="L33">
        <v>422.44378499999999</v>
      </c>
      <c r="M33">
        <v>96.000986999999995</v>
      </c>
      <c r="N33">
        <v>124.384996</v>
      </c>
      <c r="O33">
        <v>130.58071699999999</v>
      </c>
      <c r="P33">
        <v>130.862842</v>
      </c>
      <c r="Q33">
        <v>21.90793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12.927</v>
      </c>
      <c r="W33">
        <v>32.170999999999999</v>
      </c>
      <c r="X33">
        <v>148.30237500000001</v>
      </c>
      <c r="Y33">
        <v>0</v>
      </c>
      <c r="Z33">
        <v>6.5208000000000004</v>
      </c>
      <c r="AA33">
        <v>28.09872</v>
      </c>
      <c r="AB33">
        <v>48.499828999999998</v>
      </c>
      <c r="AC33">
        <v>34.831252999999997</v>
      </c>
      <c r="AD33">
        <v>0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38.143675000000002</v>
      </c>
      <c r="AJ33">
        <v>0</v>
      </c>
      <c r="AK33">
        <v>68.158760999999998</v>
      </c>
      <c r="AL33">
        <v>80.177999999999997</v>
      </c>
      <c r="AM33">
        <v>0</v>
      </c>
      <c r="AN33">
        <v>0</v>
      </c>
      <c r="AO33">
        <v>9.9960000000000004</v>
      </c>
      <c r="AP33">
        <v>10.888500000000001</v>
      </c>
      <c r="AQ33">
        <v>50.916356999999998</v>
      </c>
      <c r="AR33">
        <v>32.015999999999998</v>
      </c>
      <c r="AS33">
        <v>17.577417000000001</v>
      </c>
      <c r="AT33">
        <v>14.999978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3019.0557589999999</v>
      </c>
    </row>
    <row r="34" spans="1:117">
      <c r="A34" t="s">
        <v>76</v>
      </c>
      <c r="B34">
        <v>0</v>
      </c>
      <c r="C34">
        <v>0</v>
      </c>
      <c r="D34">
        <v>52.136844000000004</v>
      </c>
      <c r="E34">
        <v>0</v>
      </c>
      <c r="F34">
        <v>0</v>
      </c>
      <c r="G34">
        <v>68.215947999999997</v>
      </c>
      <c r="H34">
        <v>0</v>
      </c>
      <c r="I34">
        <v>0</v>
      </c>
      <c r="J34">
        <v>84.186452000000003</v>
      </c>
      <c r="K34">
        <v>509.27124199999997</v>
      </c>
      <c r="L34">
        <v>422.44378499999999</v>
      </c>
      <c r="M34">
        <v>96.000986999999995</v>
      </c>
      <c r="N34">
        <v>124.384996</v>
      </c>
      <c r="O34">
        <v>130.58071699999999</v>
      </c>
      <c r="P34">
        <v>130.862842</v>
      </c>
      <c r="Q34">
        <v>21.90793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12.927</v>
      </c>
      <c r="W34">
        <v>32.170999999999999</v>
      </c>
      <c r="X34">
        <v>148.30237500000001</v>
      </c>
      <c r="Y34">
        <v>0</v>
      </c>
      <c r="Z34">
        <v>6.5208000000000004</v>
      </c>
      <c r="AA34">
        <v>28.09872</v>
      </c>
      <c r="AB34">
        <v>48.499828999999998</v>
      </c>
      <c r="AC34">
        <v>34.831252999999997</v>
      </c>
      <c r="AD34">
        <v>0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38.143675000000002</v>
      </c>
      <c r="AJ34">
        <v>0</v>
      </c>
      <c r="AK34">
        <v>68.158760999999998</v>
      </c>
      <c r="AL34">
        <v>80.177999999999997</v>
      </c>
      <c r="AM34">
        <v>0</v>
      </c>
      <c r="AN34">
        <v>0</v>
      </c>
      <c r="AO34">
        <v>9.9960000000000004</v>
      </c>
      <c r="AP34">
        <v>10.888500000000001</v>
      </c>
      <c r="AQ34">
        <v>50.916356999999998</v>
      </c>
      <c r="AR34">
        <v>32.015999999999998</v>
      </c>
      <c r="AS34">
        <v>17.577417000000001</v>
      </c>
      <c r="AT34">
        <v>14.999981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3049.0406739999999</v>
      </c>
    </row>
    <row r="35" spans="1:117">
      <c r="A35" t="s">
        <v>77</v>
      </c>
      <c r="B35">
        <v>0</v>
      </c>
      <c r="C35">
        <v>0</v>
      </c>
      <c r="D35">
        <v>51.485132999999998</v>
      </c>
      <c r="E35">
        <v>0</v>
      </c>
      <c r="F35">
        <v>0</v>
      </c>
      <c r="G35">
        <v>68.215947999999997</v>
      </c>
      <c r="H35">
        <v>0</v>
      </c>
      <c r="I35">
        <v>0</v>
      </c>
      <c r="J35">
        <v>84.186452000000003</v>
      </c>
      <c r="K35">
        <v>509.27124199999997</v>
      </c>
      <c r="L35">
        <v>422.44378499999999</v>
      </c>
      <c r="M35">
        <v>96.000986999999995</v>
      </c>
      <c r="N35">
        <v>124.384996</v>
      </c>
      <c r="O35">
        <v>130.58071699999999</v>
      </c>
      <c r="P35">
        <v>130.862842</v>
      </c>
      <c r="Q35">
        <v>21.90793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12.927</v>
      </c>
      <c r="W35">
        <v>32.170999999999999</v>
      </c>
      <c r="X35">
        <v>148.30237500000001</v>
      </c>
      <c r="Y35">
        <v>0</v>
      </c>
      <c r="Z35">
        <v>6.5208000000000004</v>
      </c>
      <c r="AA35">
        <v>28.09872</v>
      </c>
      <c r="AB35">
        <v>48.499828999999998</v>
      </c>
      <c r="AC35">
        <v>34.831252999999997</v>
      </c>
      <c r="AD35">
        <v>0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38.143675000000002</v>
      </c>
      <c r="AJ35">
        <v>0</v>
      </c>
      <c r="AK35">
        <v>68.158760999999998</v>
      </c>
      <c r="AL35">
        <v>80.177999999999997</v>
      </c>
      <c r="AM35">
        <v>0</v>
      </c>
      <c r="AN35">
        <v>0</v>
      </c>
      <c r="AO35">
        <v>9.9960000000000004</v>
      </c>
      <c r="AP35">
        <v>10.888500000000001</v>
      </c>
      <c r="AQ35">
        <v>50.916356999999998</v>
      </c>
      <c r="AR35">
        <v>32.015999999999998</v>
      </c>
      <c r="AS35">
        <v>19.175363999999998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3049.9882790000001</v>
      </c>
    </row>
    <row r="36" spans="1:117">
      <c r="A36" t="s">
        <v>78</v>
      </c>
      <c r="B36">
        <v>0</v>
      </c>
      <c r="C36">
        <v>0</v>
      </c>
      <c r="D36">
        <v>51.485132999999998</v>
      </c>
      <c r="E36">
        <v>0</v>
      </c>
      <c r="F36">
        <v>0</v>
      </c>
      <c r="G36">
        <v>68.215947999999997</v>
      </c>
      <c r="H36">
        <v>0</v>
      </c>
      <c r="I36">
        <v>0</v>
      </c>
      <c r="J36">
        <v>84.186452000000003</v>
      </c>
      <c r="K36">
        <v>539.25615400000004</v>
      </c>
      <c r="L36">
        <v>422.44378499999999</v>
      </c>
      <c r="M36">
        <v>96.000986999999995</v>
      </c>
      <c r="N36">
        <v>124.384996</v>
      </c>
      <c r="O36">
        <v>130.58071699999999</v>
      </c>
      <c r="P36">
        <v>130.862842</v>
      </c>
      <c r="Q36">
        <v>21.90793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12.927</v>
      </c>
      <c r="W36">
        <v>32.170999999999999</v>
      </c>
      <c r="X36">
        <v>148.30237500000001</v>
      </c>
      <c r="Y36">
        <v>0</v>
      </c>
      <c r="Z36">
        <v>6.5208000000000004</v>
      </c>
      <c r="AA36">
        <v>28.09872</v>
      </c>
      <c r="AB36">
        <v>48.499828999999998</v>
      </c>
      <c r="AC36">
        <v>34.831252999999997</v>
      </c>
      <c r="AD36">
        <v>0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38.143675000000002</v>
      </c>
      <c r="AJ36">
        <v>0</v>
      </c>
      <c r="AK36">
        <v>68.158760999999998</v>
      </c>
      <c r="AL36">
        <v>80.177999999999997</v>
      </c>
      <c r="AM36">
        <v>0</v>
      </c>
      <c r="AN36">
        <v>0</v>
      </c>
      <c r="AO36">
        <v>9.9960000000000004</v>
      </c>
      <c r="AP36">
        <v>10.888500000000001</v>
      </c>
      <c r="AQ36">
        <v>50.916356999999998</v>
      </c>
      <c r="AR36">
        <v>32.015999999999998</v>
      </c>
      <c r="AS36">
        <v>19.175363999999998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3079.973191</v>
      </c>
    </row>
    <row r="37" spans="1:117">
      <c r="A37" t="s">
        <v>79</v>
      </c>
      <c r="B37">
        <v>0</v>
      </c>
      <c r="C37">
        <v>0</v>
      </c>
      <c r="D37">
        <v>51.485132999999998</v>
      </c>
      <c r="E37">
        <v>0</v>
      </c>
      <c r="F37">
        <v>0</v>
      </c>
      <c r="G37">
        <v>68.215947999999997</v>
      </c>
      <c r="H37">
        <v>0</v>
      </c>
      <c r="I37">
        <v>0</v>
      </c>
      <c r="J37">
        <v>84.186452000000003</v>
      </c>
      <c r="K37">
        <v>569.24106600000005</v>
      </c>
      <c r="L37">
        <v>422.44378499999999</v>
      </c>
      <c r="M37">
        <v>96.000986999999995</v>
      </c>
      <c r="N37">
        <v>124.384996</v>
      </c>
      <c r="O37">
        <v>130.58071699999999</v>
      </c>
      <c r="P37">
        <v>130.862842</v>
      </c>
      <c r="Q37">
        <v>21.90793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12.927</v>
      </c>
      <c r="W37">
        <v>32.170999999999999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48.499828999999998</v>
      </c>
      <c r="AC37">
        <v>34.831252999999997</v>
      </c>
      <c r="AD37">
        <v>0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38.143675000000002</v>
      </c>
      <c r="AJ37">
        <v>0</v>
      </c>
      <c r="AK37">
        <v>68.158760999999998</v>
      </c>
      <c r="AL37">
        <v>80.177999999999997</v>
      </c>
      <c r="AM37">
        <v>0</v>
      </c>
      <c r="AN37">
        <v>0</v>
      </c>
      <c r="AO37">
        <v>9.9960000000000004</v>
      </c>
      <c r="AP37">
        <v>11.2728</v>
      </c>
      <c r="AQ37">
        <v>50.916356999999998</v>
      </c>
      <c r="AR37">
        <v>32.015999999999998</v>
      </c>
      <c r="AS37">
        <v>19.175363999999998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3116.8632030000008</v>
      </c>
    </row>
    <row r="38" spans="1:117">
      <c r="A38" t="s">
        <v>80</v>
      </c>
      <c r="B38">
        <v>0</v>
      </c>
      <c r="C38">
        <v>0</v>
      </c>
      <c r="D38">
        <v>51.485132999999998</v>
      </c>
      <c r="E38">
        <v>0</v>
      </c>
      <c r="F38">
        <v>0</v>
      </c>
      <c r="G38">
        <v>68.215947999999997</v>
      </c>
      <c r="H38">
        <v>0</v>
      </c>
      <c r="I38">
        <v>0</v>
      </c>
      <c r="J38">
        <v>84.186452000000003</v>
      </c>
      <c r="K38">
        <v>599.22597800000005</v>
      </c>
      <c r="L38">
        <v>422.44378499999999</v>
      </c>
      <c r="M38">
        <v>96.000986999999995</v>
      </c>
      <c r="N38">
        <v>124.384996</v>
      </c>
      <c r="O38">
        <v>130.58071699999999</v>
      </c>
      <c r="P38">
        <v>130.862842</v>
      </c>
      <c r="Q38">
        <v>21.90793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12.927</v>
      </c>
      <c r="W38">
        <v>32.170999999999999</v>
      </c>
      <c r="X38">
        <v>148.30237500000001</v>
      </c>
      <c r="Y38">
        <v>0</v>
      </c>
      <c r="Z38">
        <v>13.041600000000001</v>
      </c>
      <c r="AA38">
        <v>14.04936</v>
      </c>
      <c r="AB38">
        <v>48.499828999999998</v>
      </c>
      <c r="AC38">
        <v>34.831252999999997</v>
      </c>
      <c r="AD38">
        <v>0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38.143675000000002</v>
      </c>
      <c r="AJ38">
        <v>0</v>
      </c>
      <c r="AK38">
        <v>68.158760999999998</v>
      </c>
      <c r="AL38">
        <v>80.177999999999997</v>
      </c>
      <c r="AM38">
        <v>0</v>
      </c>
      <c r="AN38">
        <v>0</v>
      </c>
      <c r="AO38">
        <v>9.9960000000000004</v>
      </c>
      <c r="AP38">
        <v>11.2728</v>
      </c>
      <c r="AQ38">
        <v>50.916356999999998</v>
      </c>
      <c r="AR38">
        <v>32.015999999999998</v>
      </c>
      <c r="AS38">
        <v>19.175363999999998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3132.7987550000007</v>
      </c>
    </row>
    <row r="39" spans="1:117">
      <c r="A39" t="s">
        <v>81</v>
      </c>
      <c r="B39">
        <v>0</v>
      </c>
      <c r="C39">
        <v>0</v>
      </c>
      <c r="D39">
        <v>51.485132999999998</v>
      </c>
      <c r="E39">
        <v>0</v>
      </c>
      <c r="F39">
        <v>0</v>
      </c>
      <c r="G39">
        <v>68.215947999999997</v>
      </c>
      <c r="H39">
        <v>0</v>
      </c>
      <c r="I39">
        <v>0</v>
      </c>
      <c r="J39">
        <v>82.828605999999994</v>
      </c>
      <c r="K39">
        <v>599.22597800000005</v>
      </c>
      <c r="L39">
        <v>422.44378499999999</v>
      </c>
      <c r="M39">
        <v>96.000986999999995</v>
      </c>
      <c r="N39">
        <v>124.384996</v>
      </c>
      <c r="O39">
        <v>130.58071699999999</v>
      </c>
      <c r="P39">
        <v>130.862842</v>
      </c>
      <c r="Q39">
        <v>21.90793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12.927</v>
      </c>
      <c r="W39">
        <v>32.170999999999999</v>
      </c>
      <c r="X39">
        <v>148.30237500000001</v>
      </c>
      <c r="Y39">
        <v>0</v>
      </c>
      <c r="Z39">
        <v>13.041600000000001</v>
      </c>
      <c r="AA39">
        <v>14.04936</v>
      </c>
      <c r="AB39">
        <v>48.499828999999998</v>
      </c>
      <c r="AC39">
        <v>34.831252999999997</v>
      </c>
      <c r="AD39">
        <v>0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38.143675000000002</v>
      </c>
      <c r="AJ39">
        <v>0</v>
      </c>
      <c r="AK39">
        <v>68.158760999999998</v>
      </c>
      <c r="AL39">
        <v>80.177999999999997</v>
      </c>
      <c r="AM39">
        <v>0</v>
      </c>
      <c r="AN39">
        <v>0</v>
      </c>
      <c r="AO39">
        <v>9.702</v>
      </c>
      <c r="AP39">
        <v>2.5619999999999998</v>
      </c>
      <c r="AQ39">
        <v>50.916356999999998</v>
      </c>
      <c r="AR39">
        <v>32.015999999999998</v>
      </c>
      <c r="AS39">
        <v>19.175363999999998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3122.4361090000007</v>
      </c>
    </row>
    <row r="40" spans="1:117">
      <c r="A40" t="s">
        <v>82</v>
      </c>
      <c r="B40">
        <v>0</v>
      </c>
      <c r="C40">
        <v>0</v>
      </c>
      <c r="D40">
        <v>51.485132999999998</v>
      </c>
      <c r="E40">
        <v>0</v>
      </c>
      <c r="F40">
        <v>0</v>
      </c>
      <c r="G40">
        <v>68.215947999999997</v>
      </c>
      <c r="H40">
        <v>0</v>
      </c>
      <c r="I40">
        <v>0</v>
      </c>
      <c r="J40">
        <v>82.828605999999994</v>
      </c>
      <c r="K40">
        <v>629.21088999999995</v>
      </c>
      <c r="L40">
        <v>422.44378499999999</v>
      </c>
      <c r="M40">
        <v>96.000986999999995</v>
      </c>
      <c r="N40">
        <v>124.384996</v>
      </c>
      <c r="O40">
        <v>130.58071699999999</v>
      </c>
      <c r="P40">
        <v>130.862842</v>
      </c>
      <c r="Q40">
        <v>21.90793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12.927</v>
      </c>
      <c r="W40">
        <v>32.170999999999999</v>
      </c>
      <c r="X40">
        <v>148.30237500000001</v>
      </c>
      <c r="Y40">
        <v>0</v>
      </c>
      <c r="Z40">
        <v>13.041600000000001</v>
      </c>
      <c r="AA40">
        <v>14.04936</v>
      </c>
      <c r="AB40">
        <v>48.499828999999998</v>
      </c>
      <c r="AC40">
        <v>34.831252999999997</v>
      </c>
      <c r="AD40">
        <v>0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38.143675000000002</v>
      </c>
      <c r="AJ40">
        <v>0</v>
      </c>
      <c r="AK40">
        <v>68.158760999999998</v>
      </c>
      <c r="AL40">
        <v>80.177999999999997</v>
      </c>
      <c r="AM40">
        <v>0</v>
      </c>
      <c r="AN40">
        <v>0</v>
      </c>
      <c r="AO40">
        <v>9.702</v>
      </c>
      <c r="AP40">
        <v>2.5619999999999998</v>
      </c>
      <c r="AQ40">
        <v>50.916356999999998</v>
      </c>
      <c r="AR40">
        <v>32.015999999999998</v>
      </c>
      <c r="AS40">
        <v>19.175363999999998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3152.4210210000006</v>
      </c>
    </row>
    <row r="41" spans="1:117">
      <c r="A41" t="s">
        <v>83</v>
      </c>
      <c r="B41">
        <v>0</v>
      </c>
      <c r="C41">
        <v>0</v>
      </c>
      <c r="D41">
        <v>51.485132999999998</v>
      </c>
      <c r="E41">
        <v>0</v>
      </c>
      <c r="F41">
        <v>0</v>
      </c>
      <c r="G41">
        <v>68.215947999999997</v>
      </c>
      <c r="H41">
        <v>0</v>
      </c>
      <c r="I41">
        <v>0</v>
      </c>
      <c r="J41">
        <v>82.828605999999994</v>
      </c>
      <c r="K41">
        <v>659.19580199999996</v>
      </c>
      <c r="L41">
        <v>422.44378499999999</v>
      </c>
      <c r="M41">
        <v>96.000986999999995</v>
      </c>
      <c r="N41">
        <v>124.384996</v>
      </c>
      <c r="O41">
        <v>130.58071699999999</v>
      </c>
      <c r="P41">
        <v>130.862842</v>
      </c>
      <c r="Q41">
        <v>21.90793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12.927</v>
      </c>
      <c r="W41">
        <v>32.170999999999999</v>
      </c>
      <c r="X41">
        <v>148.30237500000001</v>
      </c>
      <c r="Y41">
        <v>0</v>
      </c>
      <c r="Z41">
        <v>0</v>
      </c>
      <c r="AA41">
        <v>14.04936</v>
      </c>
      <c r="AB41">
        <v>48.499828999999998</v>
      </c>
      <c r="AC41">
        <v>34.831252999999997</v>
      </c>
      <c r="AD41">
        <v>0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38.143675000000002</v>
      </c>
      <c r="AJ41">
        <v>0</v>
      </c>
      <c r="AK41">
        <v>68.158760999999998</v>
      </c>
      <c r="AL41">
        <v>80.177999999999997</v>
      </c>
      <c r="AM41">
        <v>0</v>
      </c>
      <c r="AN41">
        <v>0</v>
      </c>
      <c r="AO41">
        <v>9.1140000000000008</v>
      </c>
      <c r="AP41">
        <v>2.5619999999999998</v>
      </c>
      <c r="AQ41">
        <v>33.147424999999998</v>
      </c>
      <c r="AR41">
        <v>32.015999999999998</v>
      </c>
      <c r="AS41">
        <v>17.577417000000001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3149.4094540000001</v>
      </c>
    </row>
    <row r="42" spans="1:117">
      <c r="A42" t="s">
        <v>84</v>
      </c>
      <c r="B42">
        <v>0</v>
      </c>
      <c r="C42">
        <v>0</v>
      </c>
      <c r="D42">
        <v>51.485132999999998</v>
      </c>
      <c r="E42">
        <v>0</v>
      </c>
      <c r="F42">
        <v>0</v>
      </c>
      <c r="G42">
        <v>68.215947999999997</v>
      </c>
      <c r="H42">
        <v>0</v>
      </c>
      <c r="I42">
        <v>0</v>
      </c>
      <c r="J42">
        <v>82.828605999999994</v>
      </c>
      <c r="K42">
        <v>688.71594800000003</v>
      </c>
      <c r="L42">
        <v>422.44378499999999</v>
      </c>
      <c r="M42">
        <v>96.000986999999995</v>
      </c>
      <c r="N42">
        <v>124.384996</v>
      </c>
      <c r="O42">
        <v>130.58071699999999</v>
      </c>
      <c r="P42">
        <v>130.862842</v>
      </c>
      <c r="Q42">
        <v>21.90793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12.927</v>
      </c>
      <c r="W42">
        <v>32.170999999999999</v>
      </c>
      <c r="X42">
        <v>148.30237500000001</v>
      </c>
      <c r="Y42">
        <v>0</v>
      </c>
      <c r="Z42">
        <v>0</v>
      </c>
      <c r="AA42">
        <v>13.16456</v>
      </c>
      <c r="AB42">
        <v>48.499828999999998</v>
      </c>
      <c r="AC42">
        <v>34.831252999999997</v>
      </c>
      <c r="AD42">
        <v>0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38.143675000000002</v>
      </c>
      <c r="AJ42">
        <v>0</v>
      </c>
      <c r="AK42">
        <v>68.158760999999998</v>
      </c>
      <c r="AL42">
        <v>80.177999999999997</v>
      </c>
      <c r="AM42">
        <v>0</v>
      </c>
      <c r="AN42">
        <v>0</v>
      </c>
      <c r="AO42">
        <v>11.9658</v>
      </c>
      <c r="AP42">
        <v>8.9670000000000005</v>
      </c>
      <c r="AQ42">
        <v>33.147424999999998</v>
      </c>
      <c r="AR42">
        <v>32.015999999999998</v>
      </c>
      <c r="AS42">
        <v>17.577417000000001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3187.3016000000002</v>
      </c>
    </row>
    <row r="43" spans="1:117">
      <c r="A43" t="s">
        <v>85</v>
      </c>
      <c r="B43">
        <v>0</v>
      </c>
      <c r="C43">
        <v>0</v>
      </c>
      <c r="D43">
        <v>51.485132999999998</v>
      </c>
      <c r="E43">
        <v>0</v>
      </c>
      <c r="F43">
        <v>0</v>
      </c>
      <c r="G43">
        <v>68.215947999999997</v>
      </c>
      <c r="H43">
        <v>0</v>
      </c>
      <c r="I43">
        <v>0</v>
      </c>
      <c r="J43">
        <v>82.828605999999994</v>
      </c>
      <c r="K43">
        <v>688.71594800000003</v>
      </c>
      <c r="L43">
        <v>422.44378499999999</v>
      </c>
      <c r="M43">
        <v>96.000986999999995</v>
      </c>
      <c r="N43">
        <v>124.384996</v>
      </c>
      <c r="O43">
        <v>130.58071699999999</v>
      </c>
      <c r="P43">
        <v>130.862842</v>
      </c>
      <c r="Q43">
        <v>21.90793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32.170999999999999</v>
      </c>
      <c r="X43">
        <v>148.30237500000001</v>
      </c>
      <c r="Y43">
        <v>0</v>
      </c>
      <c r="Z43">
        <v>0</v>
      </c>
      <c r="AA43">
        <v>0</v>
      </c>
      <c r="AB43">
        <v>48.499828999999998</v>
      </c>
      <c r="AC43">
        <v>34.831252999999997</v>
      </c>
      <c r="AD43">
        <v>0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38.143675000000002</v>
      </c>
      <c r="AJ43">
        <v>0</v>
      </c>
      <c r="AK43">
        <v>68.158760999999998</v>
      </c>
      <c r="AL43">
        <v>80.177999999999997</v>
      </c>
      <c r="AM43">
        <v>0</v>
      </c>
      <c r="AN43">
        <v>0</v>
      </c>
      <c r="AO43">
        <v>12.1716</v>
      </c>
      <c r="AP43">
        <v>11.529</v>
      </c>
      <c r="AQ43">
        <v>33.147424999999998</v>
      </c>
      <c r="AR43">
        <v>38.64</v>
      </c>
      <c r="AS43">
        <v>38.350727999999997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3205.6758879999998</v>
      </c>
    </row>
    <row r="44" spans="1:117">
      <c r="A44" t="s">
        <v>86</v>
      </c>
      <c r="B44">
        <v>0</v>
      </c>
      <c r="C44">
        <v>0</v>
      </c>
      <c r="D44">
        <v>50.833423000000003</v>
      </c>
      <c r="E44">
        <v>0</v>
      </c>
      <c r="F44">
        <v>0</v>
      </c>
      <c r="G44">
        <v>68.215947999999997</v>
      </c>
      <c r="H44">
        <v>0</v>
      </c>
      <c r="I44">
        <v>0</v>
      </c>
      <c r="J44">
        <v>82.828605999999994</v>
      </c>
      <c r="K44">
        <v>688.71594800000003</v>
      </c>
      <c r="L44">
        <v>422.44378499999999</v>
      </c>
      <c r="M44">
        <v>96.000986999999995</v>
      </c>
      <c r="N44">
        <v>124.384996</v>
      </c>
      <c r="O44">
        <v>130.58071699999999</v>
      </c>
      <c r="P44">
        <v>130.862842</v>
      </c>
      <c r="Q44">
        <v>21.90793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32.170999999999999</v>
      </c>
      <c r="X44">
        <v>148.30237500000001</v>
      </c>
      <c r="Y44">
        <v>0</v>
      </c>
      <c r="Z44">
        <v>0</v>
      </c>
      <c r="AA44">
        <v>0</v>
      </c>
      <c r="AB44">
        <v>48.499828999999998</v>
      </c>
      <c r="AC44">
        <v>34.831252999999997</v>
      </c>
      <c r="AD44">
        <v>0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38.143675000000002</v>
      </c>
      <c r="AJ44">
        <v>0</v>
      </c>
      <c r="AK44">
        <v>68.158760999999998</v>
      </c>
      <c r="AL44">
        <v>80.177999999999997</v>
      </c>
      <c r="AM44">
        <v>0</v>
      </c>
      <c r="AN44">
        <v>0</v>
      </c>
      <c r="AO44">
        <v>12.1716</v>
      </c>
      <c r="AP44">
        <v>12.041399999999999</v>
      </c>
      <c r="AQ44">
        <v>33.147424999999998</v>
      </c>
      <c r="AR44">
        <v>38.64</v>
      </c>
      <c r="AS44">
        <v>38.350727999999997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3205.5365780000002</v>
      </c>
    </row>
    <row r="45" spans="1:117">
      <c r="A45" t="s">
        <v>87</v>
      </c>
      <c r="B45">
        <v>0</v>
      </c>
      <c r="C45">
        <v>0</v>
      </c>
      <c r="D45">
        <v>50.833423000000003</v>
      </c>
      <c r="E45">
        <v>0</v>
      </c>
      <c r="F45">
        <v>0</v>
      </c>
      <c r="G45">
        <v>68.215947999999997</v>
      </c>
      <c r="H45">
        <v>0</v>
      </c>
      <c r="I45">
        <v>0</v>
      </c>
      <c r="J45">
        <v>82.828605999999994</v>
      </c>
      <c r="K45">
        <v>688.71594800000003</v>
      </c>
      <c r="L45">
        <v>422.44378499999999</v>
      </c>
      <c r="M45">
        <v>96.000986999999995</v>
      </c>
      <c r="N45">
        <v>124.384996</v>
      </c>
      <c r="O45">
        <v>130.58071699999999</v>
      </c>
      <c r="P45">
        <v>130.862842</v>
      </c>
      <c r="Q45">
        <v>21.90793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32.170999999999999</v>
      </c>
      <c r="X45">
        <v>148.30237500000001</v>
      </c>
      <c r="Y45">
        <v>0</v>
      </c>
      <c r="Z45">
        <v>0</v>
      </c>
      <c r="AA45">
        <v>0</v>
      </c>
      <c r="AB45">
        <v>48.499828999999998</v>
      </c>
      <c r="AC45">
        <v>34.831252999999997</v>
      </c>
      <c r="AD45">
        <v>0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38.143675000000002</v>
      </c>
      <c r="AJ45">
        <v>0</v>
      </c>
      <c r="AK45">
        <v>68.158760999999998</v>
      </c>
      <c r="AL45">
        <v>80.177999999999997</v>
      </c>
      <c r="AM45">
        <v>0</v>
      </c>
      <c r="AN45">
        <v>0</v>
      </c>
      <c r="AO45">
        <v>12.348000000000001</v>
      </c>
      <c r="AP45">
        <v>12.041399999999999</v>
      </c>
      <c r="AQ45">
        <v>33.147424999999998</v>
      </c>
      <c r="AR45">
        <v>38.64</v>
      </c>
      <c r="AS45">
        <v>38.350727999999997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3205.712978</v>
      </c>
    </row>
    <row r="46" spans="1:117">
      <c r="A46" t="s">
        <v>88</v>
      </c>
      <c r="B46">
        <v>0</v>
      </c>
      <c r="C46">
        <v>0</v>
      </c>
      <c r="D46">
        <v>50.833423000000003</v>
      </c>
      <c r="E46">
        <v>0</v>
      </c>
      <c r="F46">
        <v>0</v>
      </c>
      <c r="G46">
        <v>68.215947999999997</v>
      </c>
      <c r="H46">
        <v>0</v>
      </c>
      <c r="I46">
        <v>0</v>
      </c>
      <c r="J46">
        <v>82.828605999999994</v>
      </c>
      <c r="K46">
        <v>688.71594800000003</v>
      </c>
      <c r="L46">
        <v>422.44378499999999</v>
      </c>
      <c r="M46">
        <v>96.000986999999995</v>
      </c>
      <c r="N46">
        <v>124.384996</v>
      </c>
      <c r="O46">
        <v>130.58071699999999</v>
      </c>
      <c r="P46">
        <v>130.862842</v>
      </c>
      <c r="Q46">
        <v>21.90793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32.170999999999999</v>
      </c>
      <c r="X46">
        <v>148.30237500000001</v>
      </c>
      <c r="Y46">
        <v>0</v>
      </c>
      <c r="Z46">
        <v>0</v>
      </c>
      <c r="AA46">
        <v>0</v>
      </c>
      <c r="AB46">
        <v>48.499828999999998</v>
      </c>
      <c r="AC46">
        <v>34.831252999999997</v>
      </c>
      <c r="AD46">
        <v>0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38.143675000000002</v>
      </c>
      <c r="AJ46">
        <v>0</v>
      </c>
      <c r="AK46">
        <v>68.158760999999998</v>
      </c>
      <c r="AL46">
        <v>80.177999999999997</v>
      </c>
      <c r="AM46">
        <v>0</v>
      </c>
      <c r="AN46">
        <v>0</v>
      </c>
      <c r="AO46">
        <v>12.348000000000001</v>
      </c>
      <c r="AP46">
        <v>12.041399999999999</v>
      </c>
      <c r="AQ46">
        <v>33.147424999999998</v>
      </c>
      <c r="AR46">
        <v>38.64</v>
      </c>
      <c r="AS46">
        <v>38.350727999999997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3205.712978</v>
      </c>
    </row>
    <row r="47" spans="1:117">
      <c r="A47" t="s">
        <v>89</v>
      </c>
      <c r="B47">
        <v>0</v>
      </c>
      <c r="C47">
        <v>0</v>
      </c>
      <c r="D47">
        <v>50.833423000000003</v>
      </c>
      <c r="E47">
        <v>0</v>
      </c>
      <c r="F47">
        <v>0</v>
      </c>
      <c r="G47">
        <v>68.215947999999997</v>
      </c>
      <c r="H47">
        <v>0</v>
      </c>
      <c r="I47">
        <v>0</v>
      </c>
      <c r="J47">
        <v>82.828605999999994</v>
      </c>
      <c r="K47">
        <v>688.71594800000003</v>
      </c>
      <c r="L47">
        <v>422.44378499999999</v>
      </c>
      <c r="M47">
        <v>96.000986999999995</v>
      </c>
      <c r="N47">
        <v>124.384996</v>
      </c>
      <c r="O47">
        <v>130.58071699999999</v>
      </c>
      <c r="P47">
        <v>130.862842</v>
      </c>
      <c r="Q47">
        <v>21.90793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0</v>
      </c>
      <c r="AA47">
        <v>0</v>
      </c>
      <c r="AB47">
        <v>48.499828999999998</v>
      </c>
      <c r="AC47">
        <v>34.831252999999997</v>
      </c>
      <c r="AD47">
        <v>0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38.143675000000002</v>
      </c>
      <c r="AJ47">
        <v>0</v>
      </c>
      <c r="AK47">
        <v>68.158760999999998</v>
      </c>
      <c r="AL47">
        <v>80.177999999999997</v>
      </c>
      <c r="AM47">
        <v>0</v>
      </c>
      <c r="AN47">
        <v>0</v>
      </c>
      <c r="AO47">
        <v>12.4068</v>
      </c>
      <c r="AP47">
        <v>9.9917999999999996</v>
      </c>
      <c r="AQ47">
        <v>33.147424999999998</v>
      </c>
      <c r="AR47">
        <v>33.119999999999997</v>
      </c>
      <c r="AS47">
        <v>17.577417000000001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3177.4288670000001</v>
      </c>
    </row>
    <row r="48" spans="1:117">
      <c r="A48" t="s">
        <v>90</v>
      </c>
      <c r="B48">
        <v>0</v>
      </c>
      <c r="C48">
        <v>0</v>
      </c>
      <c r="D48">
        <v>50.833423000000003</v>
      </c>
      <c r="E48">
        <v>0</v>
      </c>
      <c r="F48">
        <v>0</v>
      </c>
      <c r="G48">
        <v>68.215947999999997</v>
      </c>
      <c r="H48">
        <v>0</v>
      </c>
      <c r="I48">
        <v>0</v>
      </c>
      <c r="J48">
        <v>82.828605999999994</v>
      </c>
      <c r="K48">
        <v>688.71594800000003</v>
      </c>
      <c r="L48">
        <v>422.44378499999999</v>
      </c>
      <c r="M48">
        <v>96.000986999999995</v>
      </c>
      <c r="N48">
        <v>124.384996</v>
      </c>
      <c r="O48">
        <v>130.58071699999999</v>
      </c>
      <c r="P48">
        <v>130.862842</v>
      </c>
      <c r="Q48">
        <v>21.90793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0</v>
      </c>
      <c r="AA48">
        <v>0</v>
      </c>
      <c r="AB48">
        <v>48.499828999999998</v>
      </c>
      <c r="AC48">
        <v>34.831252999999997</v>
      </c>
      <c r="AD48">
        <v>0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38.143675000000002</v>
      </c>
      <c r="AJ48">
        <v>0</v>
      </c>
      <c r="AK48">
        <v>68.158760999999998</v>
      </c>
      <c r="AL48">
        <v>80.177999999999997</v>
      </c>
      <c r="AM48">
        <v>0</v>
      </c>
      <c r="AN48">
        <v>0</v>
      </c>
      <c r="AO48">
        <v>12.4068</v>
      </c>
      <c r="AP48">
        <v>9.9917999999999996</v>
      </c>
      <c r="AQ48">
        <v>33.147424999999998</v>
      </c>
      <c r="AR48">
        <v>33.119999999999997</v>
      </c>
      <c r="AS48">
        <v>17.577417000000001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3177.4288670000001</v>
      </c>
    </row>
    <row r="49" spans="1:117">
      <c r="A49" t="s">
        <v>91</v>
      </c>
      <c r="B49">
        <v>0</v>
      </c>
      <c r="C49">
        <v>0</v>
      </c>
      <c r="D49">
        <v>50.833423000000003</v>
      </c>
      <c r="E49">
        <v>0</v>
      </c>
      <c r="F49">
        <v>0</v>
      </c>
      <c r="G49">
        <v>68.215947999999997</v>
      </c>
      <c r="H49">
        <v>0</v>
      </c>
      <c r="I49">
        <v>0</v>
      </c>
      <c r="J49">
        <v>82.828605999999994</v>
      </c>
      <c r="K49">
        <v>688.71594800000003</v>
      </c>
      <c r="L49">
        <v>422.44378499999999</v>
      </c>
      <c r="M49">
        <v>96.000986999999995</v>
      </c>
      <c r="N49">
        <v>124.384996</v>
      </c>
      <c r="O49">
        <v>130.58071699999999</v>
      </c>
      <c r="P49">
        <v>130.862842</v>
      </c>
      <c r="Q49">
        <v>21.90793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0</v>
      </c>
      <c r="AA49">
        <v>0</v>
      </c>
      <c r="AB49">
        <v>48.499828999999998</v>
      </c>
      <c r="AC49">
        <v>34.831252999999997</v>
      </c>
      <c r="AD49">
        <v>0</v>
      </c>
      <c r="AE49">
        <v>59.175403000000003</v>
      </c>
      <c r="AF49">
        <v>20.750636</v>
      </c>
      <c r="AG49">
        <v>49.112358999999998</v>
      </c>
      <c r="AH49">
        <v>179.96245400000001</v>
      </c>
      <c r="AI49">
        <v>38.143675000000002</v>
      </c>
      <c r="AJ49">
        <v>0</v>
      </c>
      <c r="AK49">
        <v>68.158760999999998</v>
      </c>
      <c r="AL49">
        <v>80.177999999999997</v>
      </c>
      <c r="AM49">
        <v>0</v>
      </c>
      <c r="AN49">
        <v>0</v>
      </c>
      <c r="AO49">
        <v>12.4068</v>
      </c>
      <c r="AP49">
        <v>9.9917999999999996</v>
      </c>
      <c r="AQ49">
        <v>33.147424999999998</v>
      </c>
      <c r="AR49">
        <v>33.119999999999997</v>
      </c>
      <c r="AS49">
        <v>17.577417000000001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3167.0535500000001</v>
      </c>
    </row>
    <row r="50" spans="1:117">
      <c r="A50" t="s">
        <v>92</v>
      </c>
      <c r="B50">
        <v>0</v>
      </c>
      <c r="C50">
        <v>0</v>
      </c>
      <c r="D50">
        <v>50.833423000000003</v>
      </c>
      <c r="E50">
        <v>0</v>
      </c>
      <c r="F50">
        <v>0</v>
      </c>
      <c r="G50">
        <v>68.215947999999997</v>
      </c>
      <c r="H50">
        <v>0</v>
      </c>
      <c r="I50">
        <v>0</v>
      </c>
      <c r="J50">
        <v>82.828605999999994</v>
      </c>
      <c r="K50">
        <v>688.71594800000003</v>
      </c>
      <c r="L50">
        <v>422.44378499999999</v>
      </c>
      <c r="M50">
        <v>96.000986999999995</v>
      </c>
      <c r="N50">
        <v>124.384996</v>
      </c>
      <c r="O50">
        <v>130.58071699999999</v>
      </c>
      <c r="P50">
        <v>130.862842</v>
      </c>
      <c r="Q50">
        <v>21.90793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0</v>
      </c>
      <c r="AA50">
        <v>0</v>
      </c>
      <c r="AB50">
        <v>48.499828999999998</v>
      </c>
      <c r="AC50">
        <v>34.831252999999997</v>
      </c>
      <c r="AD50">
        <v>0</v>
      </c>
      <c r="AE50">
        <v>59.175403000000003</v>
      </c>
      <c r="AF50">
        <v>20.750636</v>
      </c>
      <c r="AG50">
        <v>49.112358999999998</v>
      </c>
      <c r="AH50">
        <v>179.96245400000001</v>
      </c>
      <c r="AI50">
        <v>38.143675000000002</v>
      </c>
      <c r="AJ50">
        <v>0</v>
      </c>
      <c r="AK50">
        <v>68.158760999999998</v>
      </c>
      <c r="AL50">
        <v>80.177999999999997</v>
      </c>
      <c r="AM50">
        <v>0</v>
      </c>
      <c r="AN50">
        <v>0</v>
      </c>
      <c r="AO50">
        <v>12.4068</v>
      </c>
      <c r="AP50">
        <v>9.9917999999999996</v>
      </c>
      <c r="AQ50">
        <v>33.147424999999998</v>
      </c>
      <c r="AR50">
        <v>38.64</v>
      </c>
      <c r="AS50">
        <v>17.577417000000001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3172.5735500000001</v>
      </c>
    </row>
    <row r="51" spans="1:117">
      <c r="A51" t="s">
        <v>93</v>
      </c>
      <c r="B51">
        <v>0</v>
      </c>
      <c r="C51">
        <v>0</v>
      </c>
      <c r="D51">
        <v>50.181711999999997</v>
      </c>
      <c r="E51">
        <v>0</v>
      </c>
      <c r="F51">
        <v>0</v>
      </c>
      <c r="G51">
        <v>68.215947999999997</v>
      </c>
      <c r="H51">
        <v>0</v>
      </c>
      <c r="I51">
        <v>0</v>
      </c>
      <c r="J51">
        <v>82.828605999999994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130.862842</v>
      </c>
      <c r="Q51">
        <v>21.90793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0</v>
      </c>
      <c r="AA51">
        <v>0</v>
      </c>
      <c r="AB51">
        <v>48.499828999999998</v>
      </c>
      <c r="AC51">
        <v>34.831252999999997</v>
      </c>
      <c r="AD51">
        <v>10.884035000000001</v>
      </c>
      <c r="AE51">
        <v>59.175403000000003</v>
      </c>
      <c r="AF51">
        <v>20.750636</v>
      </c>
      <c r="AG51">
        <v>49.112358999999998</v>
      </c>
      <c r="AH51">
        <v>179.96245400000001</v>
      </c>
      <c r="AI51">
        <v>38.143675000000002</v>
      </c>
      <c r="AJ51">
        <v>0</v>
      </c>
      <c r="AK51">
        <v>68.158760999999998</v>
      </c>
      <c r="AL51">
        <v>80.177999999999997</v>
      </c>
      <c r="AM51">
        <v>0</v>
      </c>
      <c r="AN51">
        <v>0</v>
      </c>
      <c r="AO51">
        <v>12.3186</v>
      </c>
      <c r="AP51">
        <v>9.9917999999999996</v>
      </c>
      <c r="AQ51">
        <v>33.147424999999998</v>
      </c>
      <c r="AR51">
        <v>38.64</v>
      </c>
      <c r="AS51">
        <v>17.577417000000001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3183.7726299999999</v>
      </c>
    </row>
    <row r="52" spans="1:117">
      <c r="A52" t="s">
        <v>94</v>
      </c>
      <c r="B52">
        <v>0</v>
      </c>
      <c r="C52">
        <v>0</v>
      </c>
      <c r="D52">
        <v>50.181711999999997</v>
      </c>
      <c r="E52">
        <v>0</v>
      </c>
      <c r="F52">
        <v>0</v>
      </c>
      <c r="G52">
        <v>68.215947999999997</v>
      </c>
      <c r="H52">
        <v>0</v>
      </c>
      <c r="I52">
        <v>0</v>
      </c>
      <c r="J52">
        <v>82.828605999999994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130.862842</v>
      </c>
      <c r="Q52">
        <v>21.90793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0</v>
      </c>
      <c r="AA52">
        <v>0</v>
      </c>
      <c r="AB52">
        <v>48.499828999999998</v>
      </c>
      <c r="AC52">
        <v>34.831252999999997</v>
      </c>
      <c r="AD52">
        <v>21.768068</v>
      </c>
      <c r="AE52">
        <v>59.175403000000003</v>
      </c>
      <c r="AF52">
        <v>20.750636</v>
      </c>
      <c r="AG52">
        <v>49.112358999999998</v>
      </c>
      <c r="AH52">
        <v>179.96245400000001</v>
      </c>
      <c r="AI52">
        <v>38.143675000000002</v>
      </c>
      <c r="AJ52">
        <v>0</v>
      </c>
      <c r="AK52">
        <v>68.158760999999998</v>
      </c>
      <c r="AL52">
        <v>80.177999999999997</v>
      </c>
      <c r="AM52">
        <v>0</v>
      </c>
      <c r="AN52">
        <v>0</v>
      </c>
      <c r="AO52">
        <v>12.3186</v>
      </c>
      <c r="AP52">
        <v>9.9917999999999996</v>
      </c>
      <c r="AQ52">
        <v>33.147424999999998</v>
      </c>
      <c r="AR52">
        <v>38.64</v>
      </c>
      <c r="AS52">
        <v>17.577417000000001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3194.6566629999998</v>
      </c>
    </row>
    <row r="53" spans="1:117">
      <c r="A53" t="s">
        <v>95</v>
      </c>
      <c r="B53">
        <v>0</v>
      </c>
      <c r="C53">
        <v>0</v>
      </c>
      <c r="D53">
        <v>50.181711999999997</v>
      </c>
      <c r="E53">
        <v>0</v>
      </c>
      <c r="F53">
        <v>0</v>
      </c>
      <c r="G53">
        <v>68.215947999999997</v>
      </c>
      <c r="H53">
        <v>0</v>
      </c>
      <c r="I53">
        <v>0</v>
      </c>
      <c r="J53">
        <v>82.828605999999994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130.862842</v>
      </c>
      <c r="Q53">
        <v>21.90793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0</v>
      </c>
      <c r="AA53">
        <v>0</v>
      </c>
      <c r="AB53">
        <v>48.499828999999998</v>
      </c>
      <c r="AC53">
        <v>34.831252999999997</v>
      </c>
      <c r="AD53">
        <v>32.652102999999997</v>
      </c>
      <c r="AE53">
        <v>59.175403000000003</v>
      </c>
      <c r="AF53">
        <v>20.750636</v>
      </c>
      <c r="AG53">
        <v>49.112358999999998</v>
      </c>
      <c r="AH53">
        <v>179.96245400000001</v>
      </c>
      <c r="AI53">
        <v>38.143675000000002</v>
      </c>
      <c r="AJ53">
        <v>0</v>
      </c>
      <c r="AK53">
        <v>68.158760999999998</v>
      </c>
      <c r="AL53">
        <v>80.177999999999997</v>
      </c>
      <c r="AM53">
        <v>0</v>
      </c>
      <c r="AN53">
        <v>0</v>
      </c>
      <c r="AO53">
        <v>12.4656</v>
      </c>
      <c r="AP53">
        <v>9.9917999999999996</v>
      </c>
      <c r="AQ53">
        <v>33.147424999999998</v>
      </c>
      <c r="AR53">
        <v>33.119999999999997</v>
      </c>
      <c r="AS53">
        <v>17.577417000000001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3200.1676979999997</v>
      </c>
    </row>
    <row r="54" spans="1:117">
      <c r="A54" t="s">
        <v>96</v>
      </c>
      <c r="B54">
        <v>0</v>
      </c>
      <c r="C54">
        <v>0</v>
      </c>
      <c r="D54">
        <v>50.181711999999997</v>
      </c>
      <c r="E54">
        <v>0</v>
      </c>
      <c r="F54">
        <v>0</v>
      </c>
      <c r="G54">
        <v>68.215947999999997</v>
      </c>
      <c r="H54">
        <v>0</v>
      </c>
      <c r="I54">
        <v>0</v>
      </c>
      <c r="J54">
        <v>84.186452000000003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130.862842</v>
      </c>
      <c r="Q54">
        <v>21.90793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0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49.112358999999998</v>
      </c>
      <c r="AH54">
        <v>179.96245400000001</v>
      </c>
      <c r="AI54">
        <v>38.143675000000002</v>
      </c>
      <c r="AJ54">
        <v>0</v>
      </c>
      <c r="AK54">
        <v>68.158760999999998</v>
      </c>
      <c r="AL54">
        <v>80.177999999999997</v>
      </c>
      <c r="AM54">
        <v>0</v>
      </c>
      <c r="AN54">
        <v>0</v>
      </c>
      <c r="AO54">
        <v>12.4656</v>
      </c>
      <c r="AP54">
        <v>9.9917999999999996</v>
      </c>
      <c r="AQ54">
        <v>33.147424999999998</v>
      </c>
      <c r="AR54">
        <v>33.119999999999997</v>
      </c>
      <c r="AS54">
        <v>17.577417000000001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3212.4095779999998</v>
      </c>
    </row>
    <row r="55" spans="1:117">
      <c r="A55" t="s">
        <v>97</v>
      </c>
      <c r="B55">
        <v>0</v>
      </c>
      <c r="C55">
        <v>0</v>
      </c>
      <c r="D55">
        <v>50.181711999999997</v>
      </c>
      <c r="E55">
        <v>0</v>
      </c>
      <c r="F55">
        <v>0</v>
      </c>
      <c r="G55">
        <v>68.215947999999997</v>
      </c>
      <c r="H55">
        <v>0</v>
      </c>
      <c r="I55">
        <v>0</v>
      </c>
      <c r="J55">
        <v>84.186452000000003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130.862842</v>
      </c>
      <c r="Q55">
        <v>21.90793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32.170999999999999</v>
      </c>
      <c r="X55">
        <v>148.30237500000001</v>
      </c>
      <c r="Y55">
        <v>0</v>
      </c>
      <c r="Z55">
        <v>0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49.112358999999998</v>
      </c>
      <c r="AH55">
        <v>179.96245400000001</v>
      </c>
      <c r="AI55">
        <v>38.143675000000002</v>
      </c>
      <c r="AJ55">
        <v>0</v>
      </c>
      <c r="AK55">
        <v>68.158760999999998</v>
      </c>
      <c r="AL55">
        <v>80.177999999999997</v>
      </c>
      <c r="AM55">
        <v>0</v>
      </c>
      <c r="AN55">
        <v>0</v>
      </c>
      <c r="AO55">
        <v>12.5832</v>
      </c>
      <c r="AP55">
        <v>9.9917999999999996</v>
      </c>
      <c r="AQ55">
        <v>33.147424999999998</v>
      </c>
      <c r="AR55">
        <v>38.64</v>
      </c>
      <c r="AS55">
        <v>17.577417000000001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3218.0471779999998</v>
      </c>
    </row>
    <row r="56" spans="1:117">
      <c r="A56" t="s">
        <v>98</v>
      </c>
      <c r="B56">
        <v>0</v>
      </c>
      <c r="C56">
        <v>0</v>
      </c>
      <c r="D56">
        <v>50.181711999999997</v>
      </c>
      <c r="E56">
        <v>0</v>
      </c>
      <c r="F56">
        <v>0</v>
      </c>
      <c r="G56">
        <v>68.215947999999997</v>
      </c>
      <c r="H56">
        <v>0</v>
      </c>
      <c r="I56">
        <v>0</v>
      </c>
      <c r="J56">
        <v>84.186452000000003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130.862842</v>
      </c>
      <c r="Q56">
        <v>21.90793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32.170999999999999</v>
      </c>
      <c r="X56">
        <v>148.30237500000001</v>
      </c>
      <c r="Y56">
        <v>0</v>
      </c>
      <c r="Z56">
        <v>0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49.112358999999998</v>
      </c>
      <c r="AH56">
        <v>179.96245400000001</v>
      </c>
      <c r="AI56">
        <v>38.143675000000002</v>
      </c>
      <c r="AJ56">
        <v>0</v>
      </c>
      <c r="AK56">
        <v>68.158760999999998</v>
      </c>
      <c r="AL56">
        <v>80.177999999999997</v>
      </c>
      <c r="AM56">
        <v>0</v>
      </c>
      <c r="AN56">
        <v>0</v>
      </c>
      <c r="AO56">
        <v>12.5832</v>
      </c>
      <c r="AP56">
        <v>9.9917999999999996</v>
      </c>
      <c r="AQ56">
        <v>50.916356999999998</v>
      </c>
      <c r="AR56">
        <v>38.64</v>
      </c>
      <c r="AS56">
        <v>17.577417000000001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3235.8161099999998</v>
      </c>
    </row>
    <row r="57" spans="1:117">
      <c r="A57" t="s">
        <v>99</v>
      </c>
      <c r="B57">
        <v>0</v>
      </c>
      <c r="C57">
        <v>0</v>
      </c>
      <c r="D57">
        <v>50.181711999999997</v>
      </c>
      <c r="E57">
        <v>0</v>
      </c>
      <c r="F57">
        <v>0</v>
      </c>
      <c r="G57">
        <v>68.215947999999997</v>
      </c>
      <c r="H57">
        <v>0</v>
      </c>
      <c r="I57">
        <v>0</v>
      </c>
      <c r="J57">
        <v>84.186452000000003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130.862842</v>
      </c>
      <c r="Q57">
        <v>21.90793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0</v>
      </c>
      <c r="AA57">
        <v>0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49.112358999999998</v>
      </c>
      <c r="AH57">
        <v>179.96245400000001</v>
      </c>
      <c r="AI57">
        <v>19.071838</v>
      </c>
      <c r="AJ57">
        <v>0</v>
      </c>
      <c r="AK57">
        <v>68.158760999999998</v>
      </c>
      <c r="AL57">
        <v>80.177999999999997</v>
      </c>
      <c r="AM57">
        <v>0</v>
      </c>
      <c r="AN57">
        <v>0</v>
      </c>
      <c r="AO57">
        <v>12.2598</v>
      </c>
      <c r="AP57">
        <v>9.9917999999999996</v>
      </c>
      <c r="AQ57">
        <v>50.916356999999998</v>
      </c>
      <c r="AR57">
        <v>38.64</v>
      </c>
      <c r="AS57">
        <v>17.577417000000001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3216.4208729999996</v>
      </c>
    </row>
    <row r="58" spans="1:117">
      <c r="A58" t="s">
        <v>100</v>
      </c>
      <c r="B58">
        <v>0</v>
      </c>
      <c r="C58">
        <v>0</v>
      </c>
      <c r="D58">
        <v>50.181711999999997</v>
      </c>
      <c r="E58">
        <v>0</v>
      </c>
      <c r="F58">
        <v>0</v>
      </c>
      <c r="G58">
        <v>68.215947999999997</v>
      </c>
      <c r="H58">
        <v>0</v>
      </c>
      <c r="I58">
        <v>0</v>
      </c>
      <c r="J58">
        <v>84.186452000000003</v>
      </c>
      <c r="K58">
        <v>688.71594800000003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130.862842</v>
      </c>
      <c r="Q58">
        <v>21.90793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0</v>
      </c>
      <c r="AA58">
        <v>0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49.112358999999998</v>
      </c>
      <c r="AH58">
        <v>179.96245400000001</v>
      </c>
      <c r="AI58">
        <v>19.071838</v>
      </c>
      <c r="AJ58">
        <v>0</v>
      </c>
      <c r="AK58">
        <v>68.158760999999998</v>
      </c>
      <c r="AL58">
        <v>80.177999999999997</v>
      </c>
      <c r="AM58">
        <v>0</v>
      </c>
      <c r="AN58">
        <v>0</v>
      </c>
      <c r="AO58">
        <v>12.2598</v>
      </c>
      <c r="AP58">
        <v>9.9917999999999996</v>
      </c>
      <c r="AQ58">
        <v>50.916356999999998</v>
      </c>
      <c r="AR58">
        <v>33.119999999999997</v>
      </c>
      <c r="AS58">
        <v>17.577417000000001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3210.9008729999996</v>
      </c>
    </row>
    <row r="59" spans="1:117">
      <c r="A59" t="s">
        <v>101</v>
      </c>
      <c r="B59">
        <v>0</v>
      </c>
      <c r="C59">
        <v>0</v>
      </c>
      <c r="D59">
        <v>50.181711999999997</v>
      </c>
      <c r="E59">
        <v>0</v>
      </c>
      <c r="F59">
        <v>0</v>
      </c>
      <c r="G59">
        <v>68.215947999999997</v>
      </c>
      <c r="H59">
        <v>0</v>
      </c>
      <c r="I59">
        <v>0</v>
      </c>
      <c r="J59">
        <v>84.186452000000003</v>
      </c>
      <c r="K59">
        <v>688.71594800000003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130.862842</v>
      </c>
      <c r="Q59">
        <v>21.90793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0</v>
      </c>
      <c r="AA59">
        <v>12.64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49.112358999999998</v>
      </c>
      <c r="AH59">
        <v>179.96245400000001</v>
      </c>
      <c r="AI59">
        <v>21.360458000000001</v>
      </c>
      <c r="AJ59">
        <v>0</v>
      </c>
      <c r="AK59">
        <v>68.158760999999998</v>
      </c>
      <c r="AL59">
        <v>80.177999999999997</v>
      </c>
      <c r="AM59">
        <v>0</v>
      </c>
      <c r="AN59">
        <v>0</v>
      </c>
      <c r="AO59">
        <v>12.2598</v>
      </c>
      <c r="AP59">
        <v>9.9917999999999996</v>
      </c>
      <c r="AQ59">
        <v>50.916356999999998</v>
      </c>
      <c r="AR59">
        <v>33.119999999999997</v>
      </c>
      <c r="AS59">
        <v>25.567152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3233.8192279999998</v>
      </c>
    </row>
    <row r="60" spans="1:117">
      <c r="A60" t="s">
        <v>102</v>
      </c>
      <c r="B60">
        <v>0</v>
      </c>
      <c r="C60">
        <v>0</v>
      </c>
      <c r="D60">
        <v>50.181711999999997</v>
      </c>
      <c r="E60">
        <v>0</v>
      </c>
      <c r="F60">
        <v>0</v>
      </c>
      <c r="G60">
        <v>68.215947999999997</v>
      </c>
      <c r="H60">
        <v>0</v>
      </c>
      <c r="I60">
        <v>0</v>
      </c>
      <c r="J60">
        <v>84.186452000000003</v>
      </c>
      <c r="K60">
        <v>688.71594800000003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130.862842</v>
      </c>
      <c r="Q60">
        <v>21.90793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0</v>
      </c>
      <c r="AA60">
        <v>12.64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49.112358999999998</v>
      </c>
      <c r="AH60">
        <v>179.96245400000001</v>
      </c>
      <c r="AI60">
        <v>21.360458000000001</v>
      </c>
      <c r="AJ60">
        <v>0</v>
      </c>
      <c r="AK60">
        <v>68.158760999999998</v>
      </c>
      <c r="AL60">
        <v>80.177999999999997</v>
      </c>
      <c r="AM60">
        <v>0</v>
      </c>
      <c r="AN60">
        <v>0</v>
      </c>
      <c r="AO60">
        <v>12.2598</v>
      </c>
      <c r="AP60">
        <v>9.9917999999999996</v>
      </c>
      <c r="AQ60">
        <v>50.916356999999998</v>
      </c>
      <c r="AR60">
        <v>33.119999999999997</v>
      </c>
      <c r="AS60">
        <v>38.350727999999997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3246.6028039999997</v>
      </c>
    </row>
    <row r="61" spans="1:117">
      <c r="A61" t="s">
        <v>103</v>
      </c>
      <c r="B61">
        <v>0</v>
      </c>
      <c r="C61">
        <v>0</v>
      </c>
      <c r="D61">
        <v>50.181711999999997</v>
      </c>
      <c r="E61">
        <v>0</v>
      </c>
      <c r="F61">
        <v>0</v>
      </c>
      <c r="G61">
        <v>68.215947999999997</v>
      </c>
      <c r="H61">
        <v>0</v>
      </c>
      <c r="I61">
        <v>0</v>
      </c>
      <c r="J61">
        <v>84.186452000000003</v>
      </c>
      <c r="K61">
        <v>688.71594800000003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130.862842</v>
      </c>
      <c r="Q61">
        <v>21.90793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0</v>
      </c>
      <c r="AA61">
        <v>12.64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49.112358999999998</v>
      </c>
      <c r="AH61">
        <v>179.96245400000001</v>
      </c>
      <c r="AI61">
        <v>21.360458000000001</v>
      </c>
      <c r="AJ61">
        <v>0</v>
      </c>
      <c r="AK61">
        <v>68.158760999999998</v>
      </c>
      <c r="AL61">
        <v>80.177999999999997</v>
      </c>
      <c r="AM61">
        <v>0</v>
      </c>
      <c r="AN61">
        <v>0</v>
      </c>
      <c r="AO61">
        <v>12.2598</v>
      </c>
      <c r="AP61">
        <v>9.9917999999999996</v>
      </c>
      <c r="AQ61">
        <v>50.916356999999998</v>
      </c>
      <c r="AR61">
        <v>33.119999999999997</v>
      </c>
      <c r="AS61">
        <v>38.350727999999997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3246.6028039999997</v>
      </c>
    </row>
    <row r="62" spans="1:117">
      <c r="A62" t="s">
        <v>104</v>
      </c>
      <c r="B62">
        <v>0</v>
      </c>
      <c r="C62">
        <v>0</v>
      </c>
      <c r="D62">
        <v>50.181711999999997</v>
      </c>
      <c r="E62">
        <v>0</v>
      </c>
      <c r="F62">
        <v>0</v>
      </c>
      <c r="G62">
        <v>68.215947999999997</v>
      </c>
      <c r="H62">
        <v>0</v>
      </c>
      <c r="I62">
        <v>0</v>
      </c>
      <c r="J62">
        <v>84.186452000000003</v>
      </c>
      <c r="K62">
        <v>688.71594800000003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130.862842</v>
      </c>
      <c r="Q62">
        <v>21.90793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0</v>
      </c>
      <c r="AA62">
        <v>12.64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49.112358999999998</v>
      </c>
      <c r="AH62">
        <v>179.96245400000001</v>
      </c>
      <c r="AI62">
        <v>21.360458000000001</v>
      </c>
      <c r="AJ62">
        <v>0</v>
      </c>
      <c r="AK62">
        <v>68.158760999999998</v>
      </c>
      <c r="AL62">
        <v>80.177999999999997</v>
      </c>
      <c r="AM62">
        <v>0</v>
      </c>
      <c r="AN62">
        <v>0</v>
      </c>
      <c r="AO62">
        <v>12.2598</v>
      </c>
      <c r="AP62">
        <v>9.9917999999999996</v>
      </c>
      <c r="AQ62">
        <v>50.916356999999998</v>
      </c>
      <c r="AR62">
        <v>33.119999999999997</v>
      </c>
      <c r="AS62">
        <v>25.567152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3233.8192279999998</v>
      </c>
    </row>
    <row r="63" spans="1:117">
      <c r="A63" t="s">
        <v>105</v>
      </c>
      <c r="B63">
        <v>0</v>
      </c>
      <c r="C63">
        <v>0</v>
      </c>
      <c r="D63">
        <v>50.181711999999997</v>
      </c>
      <c r="E63">
        <v>0</v>
      </c>
      <c r="F63">
        <v>0</v>
      </c>
      <c r="G63">
        <v>68.215947999999997</v>
      </c>
      <c r="H63">
        <v>0</v>
      </c>
      <c r="I63">
        <v>0</v>
      </c>
      <c r="J63">
        <v>84.186452000000003</v>
      </c>
      <c r="K63">
        <v>688.71594800000003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130.862842</v>
      </c>
      <c r="Q63">
        <v>21.90793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25.28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49.112358999999998</v>
      </c>
      <c r="AH63">
        <v>179.96245400000001</v>
      </c>
      <c r="AI63">
        <v>21.360458000000001</v>
      </c>
      <c r="AJ63">
        <v>0</v>
      </c>
      <c r="AK63">
        <v>68.158760999999998</v>
      </c>
      <c r="AL63">
        <v>80.177999999999997</v>
      </c>
      <c r="AM63">
        <v>0</v>
      </c>
      <c r="AN63">
        <v>0</v>
      </c>
      <c r="AO63">
        <v>12.2598</v>
      </c>
      <c r="AP63">
        <v>9.9917999999999996</v>
      </c>
      <c r="AQ63">
        <v>64.701223999999996</v>
      </c>
      <c r="AR63">
        <v>30.911999999999999</v>
      </c>
      <c r="AS63">
        <v>19.175363999999998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3251.644307</v>
      </c>
    </row>
    <row r="64" spans="1:117">
      <c r="A64" t="s">
        <v>106</v>
      </c>
      <c r="B64">
        <v>0</v>
      </c>
      <c r="C64">
        <v>0</v>
      </c>
      <c r="D64">
        <v>50.181711999999997</v>
      </c>
      <c r="E64">
        <v>0</v>
      </c>
      <c r="F64">
        <v>0</v>
      </c>
      <c r="G64">
        <v>68.215947999999997</v>
      </c>
      <c r="H64">
        <v>0</v>
      </c>
      <c r="I64">
        <v>0</v>
      </c>
      <c r="J64">
        <v>84.186452000000003</v>
      </c>
      <c r="K64">
        <v>688.71594800000003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130.862842</v>
      </c>
      <c r="Q64">
        <v>21.90793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26.07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49.112358999999998</v>
      </c>
      <c r="AH64">
        <v>179.96245400000001</v>
      </c>
      <c r="AI64">
        <v>21.360458000000001</v>
      </c>
      <c r="AJ64">
        <v>0</v>
      </c>
      <c r="AK64">
        <v>68.158760999999998</v>
      </c>
      <c r="AL64">
        <v>80.177999999999997</v>
      </c>
      <c r="AM64">
        <v>0</v>
      </c>
      <c r="AN64">
        <v>0</v>
      </c>
      <c r="AO64">
        <v>12.2598</v>
      </c>
      <c r="AP64">
        <v>9.9917999999999996</v>
      </c>
      <c r="AQ64">
        <v>64.701223999999996</v>
      </c>
      <c r="AR64">
        <v>30.911999999999999</v>
      </c>
      <c r="AS64">
        <v>19.175363999999998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3252.434307</v>
      </c>
    </row>
    <row r="65" spans="1:117">
      <c r="A65" t="s">
        <v>107</v>
      </c>
      <c r="B65">
        <v>0</v>
      </c>
      <c r="C65">
        <v>0</v>
      </c>
      <c r="D65">
        <v>50.181711999999997</v>
      </c>
      <c r="E65">
        <v>0</v>
      </c>
      <c r="F65">
        <v>0</v>
      </c>
      <c r="G65">
        <v>68.215947999999997</v>
      </c>
      <c r="H65">
        <v>0</v>
      </c>
      <c r="I65">
        <v>0</v>
      </c>
      <c r="J65">
        <v>84.186452000000003</v>
      </c>
      <c r="K65">
        <v>688.71594800000003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130.862842</v>
      </c>
      <c r="Q65">
        <v>21.90793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0</v>
      </c>
      <c r="AA65">
        <v>28.092400000000001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49.112358999999998</v>
      </c>
      <c r="AH65">
        <v>179.96245400000001</v>
      </c>
      <c r="AI65">
        <v>19.071838</v>
      </c>
      <c r="AJ65">
        <v>0</v>
      </c>
      <c r="AK65">
        <v>68.158760999999998</v>
      </c>
      <c r="AL65">
        <v>80.177999999999997</v>
      </c>
      <c r="AM65">
        <v>0</v>
      </c>
      <c r="AN65">
        <v>0</v>
      </c>
      <c r="AO65">
        <v>12.054</v>
      </c>
      <c r="AP65">
        <v>9.9917999999999996</v>
      </c>
      <c r="AQ65">
        <v>64.701223999999996</v>
      </c>
      <c r="AR65">
        <v>30.911999999999999</v>
      </c>
      <c r="AS65">
        <v>19.175363999999998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3251.9622869999998</v>
      </c>
    </row>
    <row r="66" spans="1:117">
      <c r="A66" t="s">
        <v>108</v>
      </c>
      <c r="B66">
        <v>0</v>
      </c>
      <c r="C66">
        <v>0</v>
      </c>
      <c r="D66">
        <v>50.181711999999997</v>
      </c>
      <c r="E66">
        <v>0</v>
      </c>
      <c r="F66">
        <v>0</v>
      </c>
      <c r="G66">
        <v>68.215947999999997</v>
      </c>
      <c r="H66">
        <v>0</v>
      </c>
      <c r="I66">
        <v>0</v>
      </c>
      <c r="J66">
        <v>84.186452000000003</v>
      </c>
      <c r="K66">
        <v>688.71594800000003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130.862842</v>
      </c>
      <c r="Q66">
        <v>21.90793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0</v>
      </c>
      <c r="AA66">
        <v>28.092400000000001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49.112358999999998</v>
      </c>
      <c r="AH66">
        <v>179.96245400000001</v>
      </c>
      <c r="AI66">
        <v>19.071838</v>
      </c>
      <c r="AJ66">
        <v>0</v>
      </c>
      <c r="AK66">
        <v>68.158760999999998</v>
      </c>
      <c r="AL66">
        <v>80.177999999999997</v>
      </c>
      <c r="AM66">
        <v>0</v>
      </c>
      <c r="AN66">
        <v>0</v>
      </c>
      <c r="AO66">
        <v>12.054</v>
      </c>
      <c r="AP66">
        <v>9.9917999999999996</v>
      </c>
      <c r="AQ66">
        <v>64.701223999999996</v>
      </c>
      <c r="AR66">
        <v>30.911999999999999</v>
      </c>
      <c r="AS66">
        <v>19.175363999999998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3251.9622869999998</v>
      </c>
    </row>
    <row r="67" spans="1:117">
      <c r="A67" t="s">
        <v>109</v>
      </c>
      <c r="B67">
        <v>0</v>
      </c>
      <c r="C67">
        <v>0</v>
      </c>
      <c r="D67">
        <v>49.530002000000003</v>
      </c>
      <c r="E67">
        <v>0</v>
      </c>
      <c r="F67">
        <v>0</v>
      </c>
      <c r="G67">
        <v>82.260407999999998</v>
      </c>
      <c r="H67">
        <v>0</v>
      </c>
      <c r="I67">
        <v>0</v>
      </c>
      <c r="J67">
        <v>84.186452000000003</v>
      </c>
      <c r="K67">
        <v>688.71594800000003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130.862842</v>
      </c>
      <c r="Q67">
        <v>21.90793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0</v>
      </c>
      <c r="AA67">
        <v>28.092400000000001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49.112358999999998</v>
      </c>
      <c r="AH67">
        <v>179.96245400000001</v>
      </c>
      <c r="AI67">
        <v>19.071838</v>
      </c>
      <c r="AJ67">
        <v>0</v>
      </c>
      <c r="AK67">
        <v>68.158760999999998</v>
      </c>
      <c r="AL67">
        <v>79.596999999999994</v>
      </c>
      <c r="AM67">
        <v>0</v>
      </c>
      <c r="AN67">
        <v>0</v>
      </c>
      <c r="AO67">
        <v>9.1140000000000008</v>
      </c>
      <c r="AP67">
        <v>9.6074999999999999</v>
      </c>
      <c r="AQ67">
        <v>64.701223999999996</v>
      </c>
      <c r="AR67">
        <v>33.119999999999997</v>
      </c>
      <c r="AS67">
        <v>19.175363999999998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3263.6577370000005</v>
      </c>
    </row>
    <row r="68" spans="1:117">
      <c r="A68" t="s">
        <v>110</v>
      </c>
      <c r="B68">
        <v>0</v>
      </c>
      <c r="C68">
        <v>0</v>
      </c>
      <c r="D68">
        <v>49.530002000000003</v>
      </c>
      <c r="E68">
        <v>0</v>
      </c>
      <c r="F68">
        <v>0</v>
      </c>
      <c r="G68">
        <v>82.260407999999998</v>
      </c>
      <c r="H68">
        <v>0</v>
      </c>
      <c r="I68">
        <v>0</v>
      </c>
      <c r="J68">
        <v>84.186452000000003</v>
      </c>
      <c r="K68">
        <v>688.71594800000003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130.862842</v>
      </c>
      <c r="Q68">
        <v>21.90793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39.5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49.112358999999998</v>
      </c>
      <c r="AH68">
        <v>179.96245400000001</v>
      </c>
      <c r="AI68">
        <v>19.071838</v>
      </c>
      <c r="AJ68">
        <v>0</v>
      </c>
      <c r="AK68">
        <v>68.158760999999998</v>
      </c>
      <c r="AL68">
        <v>79.596999999999994</v>
      </c>
      <c r="AM68">
        <v>0</v>
      </c>
      <c r="AN68">
        <v>0</v>
      </c>
      <c r="AO68">
        <v>9.1140000000000008</v>
      </c>
      <c r="AP68">
        <v>9.6074999999999999</v>
      </c>
      <c r="AQ68">
        <v>64.701223999999996</v>
      </c>
      <c r="AR68">
        <v>33.119999999999997</v>
      </c>
      <c r="AS68">
        <v>19.175363999999998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3275.0653370000005</v>
      </c>
    </row>
    <row r="69" spans="1:117">
      <c r="A69" t="s">
        <v>111</v>
      </c>
      <c r="B69">
        <v>0</v>
      </c>
      <c r="C69">
        <v>0</v>
      </c>
      <c r="D69">
        <v>49.530002000000003</v>
      </c>
      <c r="E69">
        <v>0</v>
      </c>
      <c r="F69">
        <v>0</v>
      </c>
      <c r="G69">
        <v>82.260407999999998</v>
      </c>
      <c r="H69">
        <v>0</v>
      </c>
      <c r="I69">
        <v>0</v>
      </c>
      <c r="J69">
        <v>84.186452000000003</v>
      </c>
      <c r="K69">
        <v>688.71594800000003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130.862842</v>
      </c>
      <c r="Q69">
        <v>21.90793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39.5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49.112358999999998</v>
      </c>
      <c r="AH69">
        <v>179.96245400000001</v>
      </c>
      <c r="AI69">
        <v>19.071838</v>
      </c>
      <c r="AJ69">
        <v>0</v>
      </c>
      <c r="AK69">
        <v>68.158760999999998</v>
      </c>
      <c r="AL69">
        <v>79.596999999999994</v>
      </c>
      <c r="AM69">
        <v>0</v>
      </c>
      <c r="AN69">
        <v>0</v>
      </c>
      <c r="AO69">
        <v>9.1140000000000008</v>
      </c>
      <c r="AP69">
        <v>9.6074999999999999</v>
      </c>
      <c r="AQ69">
        <v>64.701223999999996</v>
      </c>
      <c r="AR69">
        <v>33.119999999999997</v>
      </c>
      <c r="AS69">
        <v>19.175363999999998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3275.0653370000005</v>
      </c>
    </row>
    <row r="70" spans="1:117">
      <c r="A70" t="s">
        <v>112</v>
      </c>
      <c r="B70">
        <v>0</v>
      </c>
      <c r="C70">
        <v>0</v>
      </c>
      <c r="D70">
        <v>49.530002000000003</v>
      </c>
      <c r="E70">
        <v>0</v>
      </c>
      <c r="F70">
        <v>0</v>
      </c>
      <c r="G70">
        <v>82.260407999999998</v>
      </c>
      <c r="H70">
        <v>0</v>
      </c>
      <c r="I70">
        <v>0</v>
      </c>
      <c r="J70">
        <v>84.186452000000003</v>
      </c>
      <c r="K70">
        <v>688.71594800000003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130.862842</v>
      </c>
      <c r="Q70">
        <v>21.90793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39.5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49.112358999999998</v>
      </c>
      <c r="AH70">
        <v>179.96245400000001</v>
      </c>
      <c r="AI70">
        <v>19.071838</v>
      </c>
      <c r="AJ70">
        <v>0</v>
      </c>
      <c r="AK70">
        <v>68.158760999999998</v>
      </c>
      <c r="AL70">
        <v>79.596999999999994</v>
      </c>
      <c r="AM70">
        <v>0</v>
      </c>
      <c r="AN70">
        <v>0</v>
      </c>
      <c r="AO70">
        <v>9.1140000000000008</v>
      </c>
      <c r="AP70">
        <v>9.6074999999999999</v>
      </c>
      <c r="AQ70">
        <v>64.701223999999996</v>
      </c>
      <c r="AR70">
        <v>33.119999999999997</v>
      </c>
      <c r="AS70">
        <v>19.175363999999998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3275.0653370000005</v>
      </c>
    </row>
    <row r="71" spans="1:117">
      <c r="A71" t="s">
        <v>113</v>
      </c>
      <c r="B71">
        <v>0</v>
      </c>
      <c r="C71">
        <v>0</v>
      </c>
      <c r="D71">
        <v>49.530002000000003</v>
      </c>
      <c r="E71">
        <v>0</v>
      </c>
      <c r="F71">
        <v>0</v>
      </c>
      <c r="G71">
        <v>82.260407999999998</v>
      </c>
      <c r="H71">
        <v>0</v>
      </c>
      <c r="I71">
        <v>0</v>
      </c>
      <c r="J71">
        <v>84.186452000000003</v>
      </c>
      <c r="K71">
        <v>688.71594800000003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130.862842</v>
      </c>
      <c r="Q71">
        <v>21.90793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39.5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49.112358999999998</v>
      </c>
      <c r="AH71">
        <v>179.96245400000001</v>
      </c>
      <c r="AI71">
        <v>19.071838</v>
      </c>
      <c r="AJ71">
        <v>0</v>
      </c>
      <c r="AK71">
        <v>68.158760999999998</v>
      </c>
      <c r="AL71">
        <v>79.596999999999994</v>
      </c>
      <c r="AM71">
        <v>0</v>
      </c>
      <c r="AN71">
        <v>0</v>
      </c>
      <c r="AO71">
        <v>9.1140000000000008</v>
      </c>
      <c r="AP71">
        <v>9.6074999999999999</v>
      </c>
      <c r="AQ71">
        <v>64.701223999999996</v>
      </c>
      <c r="AR71">
        <v>33.119999999999997</v>
      </c>
      <c r="AS71">
        <v>19.175363999999998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3275.0653370000005</v>
      </c>
    </row>
    <row r="72" spans="1:117">
      <c r="A72" t="s">
        <v>114</v>
      </c>
      <c r="B72">
        <v>0</v>
      </c>
      <c r="C72">
        <v>0</v>
      </c>
      <c r="D72">
        <v>49.530002000000003</v>
      </c>
      <c r="E72">
        <v>0</v>
      </c>
      <c r="F72">
        <v>0</v>
      </c>
      <c r="G72">
        <v>82.260407999999998</v>
      </c>
      <c r="H72">
        <v>0</v>
      </c>
      <c r="I72">
        <v>0</v>
      </c>
      <c r="J72">
        <v>84.186452000000003</v>
      </c>
      <c r="K72">
        <v>688.71594800000003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130.862842</v>
      </c>
      <c r="Q72">
        <v>21.90793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49.112358999999998</v>
      </c>
      <c r="AH72">
        <v>179.96245400000001</v>
      </c>
      <c r="AI72">
        <v>19.071838</v>
      </c>
      <c r="AJ72">
        <v>0</v>
      </c>
      <c r="AK72">
        <v>68.158760999999998</v>
      </c>
      <c r="AL72">
        <v>79.596999999999994</v>
      </c>
      <c r="AM72">
        <v>0</v>
      </c>
      <c r="AN72">
        <v>0</v>
      </c>
      <c r="AO72">
        <v>9.1140000000000008</v>
      </c>
      <c r="AP72">
        <v>9.6074999999999999</v>
      </c>
      <c r="AQ72">
        <v>64.701223999999996</v>
      </c>
      <c r="AR72">
        <v>33.119999999999997</v>
      </c>
      <c r="AS72">
        <v>19.175363999999998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3277.7134170000004</v>
      </c>
    </row>
    <row r="73" spans="1:117">
      <c r="A73" t="s">
        <v>115</v>
      </c>
      <c r="B73">
        <v>0</v>
      </c>
      <c r="C73">
        <v>0</v>
      </c>
      <c r="D73">
        <v>49.530002000000003</v>
      </c>
      <c r="E73">
        <v>0</v>
      </c>
      <c r="F73">
        <v>0</v>
      </c>
      <c r="G73">
        <v>82.260407999999998</v>
      </c>
      <c r="H73">
        <v>0</v>
      </c>
      <c r="I73">
        <v>0</v>
      </c>
      <c r="J73">
        <v>84.186452000000003</v>
      </c>
      <c r="K73">
        <v>688.71594800000003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130.862842</v>
      </c>
      <c r="Q73">
        <v>21.90793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49.112358999999998</v>
      </c>
      <c r="AH73">
        <v>179.96245400000001</v>
      </c>
      <c r="AI73">
        <v>33.566434000000001</v>
      </c>
      <c r="AJ73">
        <v>0</v>
      </c>
      <c r="AK73">
        <v>68.158760999999998</v>
      </c>
      <c r="AL73">
        <v>78.435000000000002</v>
      </c>
      <c r="AM73">
        <v>0</v>
      </c>
      <c r="AN73">
        <v>0</v>
      </c>
      <c r="AO73">
        <v>9.4079999999999995</v>
      </c>
      <c r="AP73">
        <v>9.6074999999999999</v>
      </c>
      <c r="AQ73">
        <v>67.888475999999997</v>
      </c>
      <c r="AR73">
        <v>33.119999999999997</v>
      </c>
      <c r="AS73">
        <v>19.175363999999998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3294.5272650000002</v>
      </c>
    </row>
    <row r="74" spans="1:117">
      <c r="A74" t="s">
        <v>116</v>
      </c>
      <c r="B74">
        <v>0</v>
      </c>
      <c r="C74">
        <v>0</v>
      </c>
      <c r="D74">
        <v>49.530002000000003</v>
      </c>
      <c r="E74">
        <v>0</v>
      </c>
      <c r="F74">
        <v>0</v>
      </c>
      <c r="G74">
        <v>82.260407999999998</v>
      </c>
      <c r="H74">
        <v>0</v>
      </c>
      <c r="I74">
        <v>0</v>
      </c>
      <c r="J74">
        <v>84.186452000000003</v>
      </c>
      <c r="K74">
        <v>688.71594800000003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130.862842</v>
      </c>
      <c r="Q74">
        <v>21.90793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49.112358999999998</v>
      </c>
      <c r="AH74">
        <v>179.96245400000001</v>
      </c>
      <c r="AI74">
        <v>33.566434000000001</v>
      </c>
      <c r="AJ74">
        <v>0</v>
      </c>
      <c r="AK74">
        <v>68.158760999999998</v>
      </c>
      <c r="AL74">
        <v>78.435000000000002</v>
      </c>
      <c r="AM74">
        <v>0</v>
      </c>
      <c r="AN74">
        <v>0</v>
      </c>
      <c r="AO74">
        <v>9.4079999999999995</v>
      </c>
      <c r="AP74">
        <v>9.6074999999999999</v>
      </c>
      <c r="AQ74">
        <v>67.888475999999997</v>
      </c>
      <c r="AR74">
        <v>33.119999999999997</v>
      </c>
      <c r="AS74">
        <v>19.175363999999998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3294.5272650000002</v>
      </c>
    </row>
    <row r="75" spans="1:117">
      <c r="A75" t="s">
        <v>117</v>
      </c>
      <c r="B75">
        <v>0</v>
      </c>
      <c r="C75">
        <v>0</v>
      </c>
      <c r="D75">
        <v>49.530002000000003</v>
      </c>
      <c r="E75">
        <v>0</v>
      </c>
      <c r="F75">
        <v>0</v>
      </c>
      <c r="G75">
        <v>82.260407999999998</v>
      </c>
      <c r="H75">
        <v>0</v>
      </c>
      <c r="I75">
        <v>0</v>
      </c>
      <c r="J75">
        <v>84.186452000000003</v>
      </c>
      <c r="K75">
        <v>688.71594800000003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130.862842</v>
      </c>
      <c r="Q75">
        <v>21.90793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49.112358999999998</v>
      </c>
      <c r="AH75">
        <v>179.96245400000001</v>
      </c>
      <c r="AI75">
        <v>38.143675000000002</v>
      </c>
      <c r="AJ75">
        <v>0</v>
      </c>
      <c r="AK75">
        <v>68.158760999999998</v>
      </c>
      <c r="AL75">
        <v>77.853999999999999</v>
      </c>
      <c r="AM75">
        <v>0</v>
      </c>
      <c r="AN75">
        <v>0</v>
      </c>
      <c r="AO75">
        <v>9.4079999999999995</v>
      </c>
      <c r="AP75">
        <v>9.6074999999999999</v>
      </c>
      <c r="AQ75">
        <v>67.888475999999997</v>
      </c>
      <c r="AR75">
        <v>33.119999999999997</v>
      </c>
      <c r="AS75">
        <v>19.175363999999998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3298.523506</v>
      </c>
    </row>
    <row r="76" spans="1:117">
      <c r="A76" t="s">
        <v>118</v>
      </c>
      <c r="B76">
        <v>0</v>
      </c>
      <c r="C76">
        <v>0</v>
      </c>
      <c r="D76">
        <v>49.530002000000003</v>
      </c>
      <c r="E76">
        <v>0</v>
      </c>
      <c r="F76">
        <v>0</v>
      </c>
      <c r="G76">
        <v>82.260407999999998</v>
      </c>
      <c r="H76">
        <v>0</v>
      </c>
      <c r="I76">
        <v>0</v>
      </c>
      <c r="J76">
        <v>84.186452000000003</v>
      </c>
      <c r="K76">
        <v>688.71594800000003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130.862842</v>
      </c>
      <c r="Q76">
        <v>21.90793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68.158760999999998</v>
      </c>
      <c r="AL76">
        <v>77.853999999999999</v>
      </c>
      <c r="AM76">
        <v>0</v>
      </c>
      <c r="AN76">
        <v>0</v>
      </c>
      <c r="AO76">
        <v>9.4079999999999995</v>
      </c>
      <c r="AP76">
        <v>9.6074999999999999</v>
      </c>
      <c r="AQ76">
        <v>67.888475999999997</v>
      </c>
      <c r="AR76">
        <v>33.119999999999997</v>
      </c>
      <c r="AS76">
        <v>19.175363999999998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3349.1419260000002</v>
      </c>
    </row>
    <row r="77" spans="1:117">
      <c r="A77" t="s">
        <v>119</v>
      </c>
      <c r="B77">
        <v>0</v>
      </c>
      <c r="C77">
        <v>0</v>
      </c>
      <c r="D77">
        <v>49.530002000000003</v>
      </c>
      <c r="E77">
        <v>0</v>
      </c>
      <c r="F77">
        <v>0</v>
      </c>
      <c r="G77">
        <v>82.929191000000003</v>
      </c>
      <c r="H77">
        <v>0</v>
      </c>
      <c r="I77">
        <v>0</v>
      </c>
      <c r="J77">
        <v>84.186452000000003</v>
      </c>
      <c r="K77">
        <v>688.71594800000003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130.862842</v>
      </c>
      <c r="Q77">
        <v>21.90793</v>
      </c>
      <c r="R77">
        <v>44.906624999999998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41.731833999999999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68.158760999999998</v>
      </c>
      <c r="AL77">
        <v>77.853999999999999</v>
      </c>
      <c r="AM77">
        <v>0</v>
      </c>
      <c r="AN77">
        <v>0</v>
      </c>
      <c r="AO77">
        <v>8.9670000000000005</v>
      </c>
      <c r="AP77">
        <v>9.6074999999999999</v>
      </c>
      <c r="AQ77">
        <v>67.888475999999997</v>
      </c>
      <c r="AR77">
        <v>33.119999999999997</v>
      </c>
      <c r="AS77">
        <v>25.567152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3366.3673780000004</v>
      </c>
    </row>
    <row r="78" spans="1:117">
      <c r="A78" t="s">
        <v>120</v>
      </c>
      <c r="B78">
        <v>0</v>
      </c>
      <c r="C78">
        <v>0</v>
      </c>
      <c r="D78">
        <v>49.530002000000003</v>
      </c>
      <c r="E78">
        <v>0</v>
      </c>
      <c r="F78">
        <v>0</v>
      </c>
      <c r="G78">
        <v>82.929191000000003</v>
      </c>
      <c r="H78">
        <v>0</v>
      </c>
      <c r="I78">
        <v>0</v>
      </c>
      <c r="J78">
        <v>84.186452000000003</v>
      </c>
      <c r="K78">
        <v>688.71594800000003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130.862842</v>
      </c>
      <c r="Q78">
        <v>21.90793</v>
      </c>
      <c r="R78">
        <v>44.906624999999998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0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68.158760999999998</v>
      </c>
      <c r="AL78">
        <v>77.853999999999999</v>
      </c>
      <c r="AM78">
        <v>7.9287359999999998</v>
      </c>
      <c r="AN78">
        <v>0</v>
      </c>
      <c r="AO78">
        <v>8.9670000000000005</v>
      </c>
      <c r="AP78">
        <v>10.888500000000001</v>
      </c>
      <c r="AQ78">
        <v>67.888475999999997</v>
      </c>
      <c r="AR78">
        <v>33.119999999999997</v>
      </c>
      <c r="AS78">
        <v>25.567152</v>
      </c>
      <c r="AT78">
        <v>14.999976999999999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3383.456396</v>
      </c>
    </row>
    <row r="79" spans="1:117">
      <c r="A79" t="s">
        <v>121</v>
      </c>
      <c r="B79">
        <v>0</v>
      </c>
      <c r="C79">
        <v>0</v>
      </c>
      <c r="D79">
        <v>49.530002000000003</v>
      </c>
      <c r="E79">
        <v>0</v>
      </c>
      <c r="F79">
        <v>0</v>
      </c>
      <c r="G79">
        <v>82.929191000000003</v>
      </c>
      <c r="H79">
        <v>0</v>
      </c>
      <c r="I79">
        <v>0</v>
      </c>
      <c r="J79">
        <v>84.186452000000003</v>
      </c>
      <c r="K79">
        <v>688.71594800000003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130.862842</v>
      </c>
      <c r="Q79">
        <v>21.90793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0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68.158760999999998</v>
      </c>
      <c r="AL79">
        <v>77.272999999999996</v>
      </c>
      <c r="AM79">
        <v>18.838674000000001</v>
      </c>
      <c r="AN79">
        <v>0</v>
      </c>
      <c r="AO79">
        <v>8.673</v>
      </c>
      <c r="AP79">
        <v>10.888500000000001</v>
      </c>
      <c r="AQ79">
        <v>67.888475999999997</v>
      </c>
      <c r="AR79">
        <v>33.119999999999997</v>
      </c>
      <c r="AS79">
        <v>25.567152</v>
      </c>
      <c r="AT79">
        <v>14.999976999999999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3392.8913340000004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82.929191000000003</v>
      </c>
      <c r="H80">
        <v>0</v>
      </c>
      <c r="I80">
        <v>0</v>
      </c>
      <c r="J80">
        <v>84.186452000000003</v>
      </c>
      <c r="K80">
        <v>688.41594799999996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130.862842</v>
      </c>
      <c r="Q80">
        <v>21.90793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0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68.158760999999998</v>
      </c>
      <c r="AL80">
        <v>77.272999999999996</v>
      </c>
      <c r="AM80">
        <v>18.838674000000001</v>
      </c>
      <c r="AN80">
        <v>0</v>
      </c>
      <c r="AO80">
        <v>8.673</v>
      </c>
      <c r="AP80">
        <v>10.888500000000001</v>
      </c>
      <c r="AQ80">
        <v>67.888475999999997</v>
      </c>
      <c r="AR80">
        <v>33.119999999999997</v>
      </c>
      <c r="AS80">
        <v>25.567152</v>
      </c>
      <c r="AT80">
        <v>14.999976999999999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3392.5913340000002</v>
      </c>
    </row>
    <row r="81" spans="1:117">
      <c r="A81" t="s">
        <v>123</v>
      </c>
      <c r="B81">
        <v>0</v>
      </c>
      <c r="C81">
        <v>0</v>
      </c>
      <c r="D81">
        <v>49.530002000000003</v>
      </c>
      <c r="E81">
        <v>0</v>
      </c>
      <c r="F81">
        <v>0</v>
      </c>
      <c r="G81">
        <v>82.929191000000003</v>
      </c>
      <c r="H81">
        <v>0</v>
      </c>
      <c r="I81">
        <v>0</v>
      </c>
      <c r="J81">
        <v>84.186452000000003</v>
      </c>
      <c r="K81">
        <v>688.41594799999996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130.862842</v>
      </c>
      <c r="Q81">
        <v>21.90793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0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68.158760999999998</v>
      </c>
      <c r="AL81">
        <v>76.691999999999993</v>
      </c>
      <c r="AM81">
        <v>18.838674000000001</v>
      </c>
      <c r="AN81">
        <v>0.77966899999999995</v>
      </c>
      <c r="AO81">
        <v>8.2319999999999993</v>
      </c>
      <c r="AP81">
        <v>10.376099999999999</v>
      </c>
      <c r="AQ81">
        <v>67.888475999999997</v>
      </c>
      <c r="AR81">
        <v>33.119999999999997</v>
      </c>
      <c r="AS81">
        <v>19.175363999999998</v>
      </c>
      <c r="AT81">
        <v>14.999976999999999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3385.4448150000003</v>
      </c>
    </row>
    <row r="82" spans="1:117">
      <c r="A82" t="s">
        <v>124</v>
      </c>
      <c r="B82">
        <v>0</v>
      </c>
      <c r="C82">
        <v>0</v>
      </c>
      <c r="D82">
        <v>49.530002000000003</v>
      </c>
      <c r="E82">
        <v>0</v>
      </c>
      <c r="F82">
        <v>0</v>
      </c>
      <c r="G82">
        <v>82.929191000000003</v>
      </c>
      <c r="H82">
        <v>0</v>
      </c>
      <c r="I82">
        <v>0</v>
      </c>
      <c r="J82">
        <v>84.186452000000003</v>
      </c>
      <c r="K82">
        <v>688.41594799999996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130.862842</v>
      </c>
      <c r="Q82">
        <v>21.90793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0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22.886205</v>
      </c>
      <c r="AJ82">
        <v>0</v>
      </c>
      <c r="AK82">
        <v>68.158760999999998</v>
      </c>
      <c r="AL82">
        <v>76.691999999999993</v>
      </c>
      <c r="AM82">
        <v>18.838674000000001</v>
      </c>
      <c r="AN82">
        <v>0.77966899999999995</v>
      </c>
      <c r="AO82">
        <v>8.2319999999999993</v>
      </c>
      <c r="AP82">
        <v>10.376099999999999</v>
      </c>
      <c r="AQ82">
        <v>67.888475999999997</v>
      </c>
      <c r="AR82">
        <v>33.119999999999997</v>
      </c>
      <c r="AS82">
        <v>19.175363999999998</v>
      </c>
      <c r="AT82">
        <v>14.999976999999999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3329.944242</v>
      </c>
    </row>
    <row r="83" spans="1:117">
      <c r="A83" t="s">
        <v>125</v>
      </c>
      <c r="B83">
        <v>0</v>
      </c>
      <c r="C83">
        <v>0</v>
      </c>
      <c r="D83">
        <v>50.181711999999997</v>
      </c>
      <c r="E83">
        <v>0</v>
      </c>
      <c r="F83">
        <v>0</v>
      </c>
      <c r="G83">
        <v>82.929191000000003</v>
      </c>
      <c r="H83">
        <v>0</v>
      </c>
      <c r="I83">
        <v>0</v>
      </c>
      <c r="J83">
        <v>84.186452000000003</v>
      </c>
      <c r="K83">
        <v>688.41594799999996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130.862842</v>
      </c>
      <c r="Q83">
        <v>21.90793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0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22.886205</v>
      </c>
      <c r="AJ83">
        <v>0</v>
      </c>
      <c r="AK83">
        <v>68.158760999999998</v>
      </c>
      <c r="AL83">
        <v>76.691999999999993</v>
      </c>
      <c r="AM83">
        <v>18.838674000000001</v>
      </c>
      <c r="AN83">
        <v>1.126188</v>
      </c>
      <c r="AO83">
        <v>7.9379999999999997</v>
      </c>
      <c r="AP83">
        <v>10.376099999999999</v>
      </c>
      <c r="AQ83">
        <v>67.888475999999997</v>
      </c>
      <c r="AR83">
        <v>33.119999999999997</v>
      </c>
      <c r="AS83">
        <v>19.175363999999998</v>
      </c>
      <c r="AT83">
        <v>14.999976999999999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3330.6484710000004</v>
      </c>
    </row>
    <row r="84" spans="1:117">
      <c r="A84" t="s">
        <v>126</v>
      </c>
      <c r="B84">
        <v>0</v>
      </c>
      <c r="C84">
        <v>0</v>
      </c>
      <c r="D84">
        <v>50.181711999999997</v>
      </c>
      <c r="E84">
        <v>0</v>
      </c>
      <c r="F84">
        <v>0</v>
      </c>
      <c r="G84">
        <v>82.929191000000003</v>
      </c>
      <c r="H84">
        <v>0</v>
      </c>
      <c r="I84">
        <v>0</v>
      </c>
      <c r="J84">
        <v>84.186452000000003</v>
      </c>
      <c r="K84">
        <v>688.41594799999996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130.862842</v>
      </c>
      <c r="Q84">
        <v>21.90793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0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22.886205</v>
      </c>
      <c r="AJ84">
        <v>0</v>
      </c>
      <c r="AK84">
        <v>68.158760999999998</v>
      </c>
      <c r="AL84">
        <v>76.691999999999993</v>
      </c>
      <c r="AM84">
        <v>18.838674000000001</v>
      </c>
      <c r="AN84">
        <v>1.126188</v>
      </c>
      <c r="AO84">
        <v>7.9379999999999997</v>
      </c>
      <c r="AP84">
        <v>10.376099999999999</v>
      </c>
      <c r="AQ84">
        <v>67.888475999999997</v>
      </c>
      <c r="AR84">
        <v>33.119999999999997</v>
      </c>
      <c r="AS84">
        <v>19.175363999999998</v>
      </c>
      <c r="AT84">
        <v>14.999976999999999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3330.6484710000004</v>
      </c>
    </row>
    <row r="85" spans="1:117">
      <c r="A85" t="s">
        <v>127</v>
      </c>
      <c r="B85">
        <v>0</v>
      </c>
      <c r="C85">
        <v>0</v>
      </c>
      <c r="D85">
        <v>50.181711999999997</v>
      </c>
      <c r="E85">
        <v>0</v>
      </c>
      <c r="F85">
        <v>0</v>
      </c>
      <c r="G85">
        <v>82.929191000000003</v>
      </c>
      <c r="H85">
        <v>0</v>
      </c>
      <c r="I85">
        <v>0</v>
      </c>
      <c r="J85">
        <v>84.186452000000003</v>
      </c>
      <c r="K85">
        <v>688.41594799999996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130.862842</v>
      </c>
      <c r="Q85">
        <v>21.90793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0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22.886205</v>
      </c>
      <c r="AJ85">
        <v>0</v>
      </c>
      <c r="AK85">
        <v>68.158760999999998</v>
      </c>
      <c r="AL85">
        <v>76.691999999999993</v>
      </c>
      <c r="AM85">
        <v>7.9287359999999998</v>
      </c>
      <c r="AN85">
        <v>1.126188</v>
      </c>
      <c r="AO85">
        <v>7.9379999999999997</v>
      </c>
      <c r="AP85">
        <v>10.376099999999999</v>
      </c>
      <c r="AQ85">
        <v>67.888475999999997</v>
      </c>
      <c r="AR85">
        <v>30.911999999999999</v>
      </c>
      <c r="AS85">
        <v>19.175363999999998</v>
      </c>
      <c r="AT85">
        <v>14.999976999999999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3317.5305330000001</v>
      </c>
    </row>
    <row r="86" spans="1:117">
      <c r="A86" t="s">
        <v>128</v>
      </c>
      <c r="B86">
        <v>0</v>
      </c>
      <c r="C86">
        <v>0</v>
      </c>
      <c r="D86">
        <v>50.181711999999997</v>
      </c>
      <c r="E86">
        <v>0</v>
      </c>
      <c r="F86">
        <v>0</v>
      </c>
      <c r="G86">
        <v>82.929191000000003</v>
      </c>
      <c r="H86">
        <v>0</v>
      </c>
      <c r="I86">
        <v>0</v>
      </c>
      <c r="J86">
        <v>84.186452000000003</v>
      </c>
      <c r="K86">
        <v>688.41594799999996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130.862842</v>
      </c>
      <c r="Q86">
        <v>21.90793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22.886205</v>
      </c>
      <c r="AJ86">
        <v>0</v>
      </c>
      <c r="AK86">
        <v>68.158760999999998</v>
      </c>
      <c r="AL86">
        <v>76.691999999999993</v>
      </c>
      <c r="AM86">
        <v>7.9287359999999998</v>
      </c>
      <c r="AN86">
        <v>1.126188</v>
      </c>
      <c r="AO86">
        <v>7.9379999999999997</v>
      </c>
      <c r="AP86">
        <v>9.6074999999999999</v>
      </c>
      <c r="AQ86">
        <v>67.888475999999997</v>
      </c>
      <c r="AR86">
        <v>30.911999999999999</v>
      </c>
      <c r="AS86">
        <v>19.175363999999998</v>
      </c>
      <c r="AT86">
        <v>14.999976999999999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3306.3450900000003</v>
      </c>
    </row>
    <row r="87" spans="1:117">
      <c r="A87" t="s">
        <v>129</v>
      </c>
      <c r="B87">
        <v>0</v>
      </c>
      <c r="C87">
        <v>0</v>
      </c>
      <c r="D87">
        <v>50.181711999999997</v>
      </c>
      <c r="E87">
        <v>0</v>
      </c>
      <c r="F87">
        <v>0</v>
      </c>
      <c r="G87">
        <v>82.929191000000003</v>
      </c>
      <c r="H87">
        <v>0</v>
      </c>
      <c r="I87">
        <v>0</v>
      </c>
      <c r="J87">
        <v>84.186452000000003</v>
      </c>
      <c r="K87">
        <v>688.41594799999996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130.862842</v>
      </c>
      <c r="Q87">
        <v>21.90793</v>
      </c>
      <c r="R87">
        <v>44.306624999999997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143.1885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33.566434000000001</v>
      </c>
      <c r="AJ87">
        <v>0</v>
      </c>
      <c r="AK87">
        <v>68.158760999999998</v>
      </c>
      <c r="AL87">
        <v>76.691999999999993</v>
      </c>
      <c r="AM87">
        <v>7.9287359999999998</v>
      </c>
      <c r="AN87">
        <v>1.126188</v>
      </c>
      <c r="AO87">
        <v>7.7910000000000004</v>
      </c>
      <c r="AP87">
        <v>9.6074999999999999</v>
      </c>
      <c r="AQ87">
        <v>67.888475999999997</v>
      </c>
      <c r="AR87">
        <v>30.911999999999999</v>
      </c>
      <c r="AS87">
        <v>19.175363999999998</v>
      </c>
      <c r="AT87">
        <v>14.999986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3311.7644530000002</v>
      </c>
    </row>
    <row r="88" spans="1:117">
      <c r="A88" t="s">
        <v>130</v>
      </c>
      <c r="B88">
        <v>0</v>
      </c>
      <c r="C88">
        <v>0</v>
      </c>
      <c r="D88">
        <v>50.181711999999997</v>
      </c>
      <c r="E88">
        <v>0</v>
      </c>
      <c r="F88">
        <v>0</v>
      </c>
      <c r="G88">
        <v>82.929191000000003</v>
      </c>
      <c r="H88">
        <v>0</v>
      </c>
      <c r="I88">
        <v>0</v>
      </c>
      <c r="J88">
        <v>84.186452000000003</v>
      </c>
      <c r="K88">
        <v>688.41594799999996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130.862842</v>
      </c>
      <c r="Q88">
        <v>21.90793</v>
      </c>
      <c r="R88">
        <v>44.306624999999997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143.1885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33.566434000000001</v>
      </c>
      <c r="AJ88">
        <v>0</v>
      </c>
      <c r="AK88">
        <v>68.158760999999998</v>
      </c>
      <c r="AL88">
        <v>76.691999999999993</v>
      </c>
      <c r="AM88">
        <v>7.9287359999999998</v>
      </c>
      <c r="AN88">
        <v>1.126188</v>
      </c>
      <c r="AO88">
        <v>7.7910000000000004</v>
      </c>
      <c r="AP88">
        <v>9.6074999999999999</v>
      </c>
      <c r="AQ88">
        <v>67.888475999999997</v>
      </c>
      <c r="AR88">
        <v>33.119999999999997</v>
      </c>
      <c r="AS88">
        <v>19.175363999999998</v>
      </c>
      <c r="AT88">
        <v>14.999986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3313.9724530000003</v>
      </c>
    </row>
    <row r="89" spans="1:117">
      <c r="A89" t="s">
        <v>131</v>
      </c>
      <c r="B89">
        <v>0</v>
      </c>
      <c r="C89">
        <v>0</v>
      </c>
      <c r="D89">
        <v>50.181711999999997</v>
      </c>
      <c r="E89">
        <v>0</v>
      </c>
      <c r="F89">
        <v>0</v>
      </c>
      <c r="G89">
        <v>82.929191000000003</v>
      </c>
      <c r="H89">
        <v>0</v>
      </c>
      <c r="I89">
        <v>0</v>
      </c>
      <c r="J89">
        <v>84.186452000000003</v>
      </c>
      <c r="K89">
        <v>688.41594799999996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130.862842</v>
      </c>
      <c r="Q89">
        <v>21.90793</v>
      </c>
      <c r="R89">
        <v>44.306624999999997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143.1885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36.617927999999999</v>
      </c>
      <c r="AJ89">
        <v>0</v>
      </c>
      <c r="AK89">
        <v>68.158760999999998</v>
      </c>
      <c r="AL89">
        <v>76.691999999999993</v>
      </c>
      <c r="AM89">
        <v>7.9287359999999998</v>
      </c>
      <c r="AN89">
        <v>1.126188</v>
      </c>
      <c r="AO89">
        <v>8.2319999999999993</v>
      </c>
      <c r="AP89">
        <v>9.6074999999999999</v>
      </c>
      <c r="AQ89">
        <v>67.888475999999997</v>
      </c>
      <c r="AR89">
        <v>33.119999999999997</v>
      </c>
      <c r="AS89">
        <v>19.175363999999998</v>
      </c>
      <c r="AT89">
        <v>14.999986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3317.4649470000004</v>
      </c>
    </row>
    <row r="90" spans="1:117">
      <c r="A90" t="s">
        <v>132</v>
      </c>
      <c r="B90">
        <v>0</v>
      </c>
      <c r="C90">
        <v>0</v>
      </c>
      <c r="D90">
        <v>50.181711999999997</v>
      </c>
      <c r="E90">
        <v>0</v>
      </c>
      <c r="F90">
        <v>0</v>
      </c>
      <c r="G90">
        <v>82.929191000000003</v>
      </c>
      <c r="H90">
        <v>0</v>
      </c>
      <c r="I90">
        <v>0</v>
      </c>
      <c r="J90">
        <v>84.186452000000003</v>
      </c>
      <c r="K90">
        <v>688.41594799999996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130.862842</v>
      </c>
      <c r="Q90">
        <v>21.90793</v>
      </c>
      <c r="R90">
        <v>44.306624999999997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143.1885</v>
      </c>
      <c r="Y90">
        <v>0</v>
      </c>
      <c r="Z90">
        <v>0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36.617927999999999</v>
      </c>
      <c r="AJ90">
        <v>0</v>
      </c>
      <c r="AK90">
        <v>68.158760999999998</v>
      </c>
      <c r="AL90">
        <v>76.691999999999993</v>
      </c>
      <c r="AM90">
        <v>18.838674000000001</v>
      </c>
      <c r="AN90">
        <v>1.126188</v>
      </c>
      <c r="AO90">
        <v>8.2319999999999993</v>
      </c>
      <c r="AP90">
        <v>10.376099999999999</v>
      </c>
      <c r="AQ90">
        <v>67.888475999999997</v>
      </c>
      <c r="AR90">
        <v>33.119999999999997</v>
      </c>
      <c r="AS90">
        <v>19.175363999999998</v>
      </c>
      <c r="AT90">
        <v>14.999986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3339.5603280000005</v>
      </c>
    </row>
    <row r="91" spans="1:117">
      <c r="A91" t="s">
        <v>133</v>
      </c>
      <c r="B91">
        <v>0</v>
      </c>
      <c r="C91">
        <v>0</v>
      </c>
      <c r="D91">
        <v>51.485132999999998</v>
      </c>
      <c r="E91">
        <v>0</v>
      </c>
      <c r="F91">
        <v>0</v>
      </c>
      <c r="G91">
        <v>82.929191000000003</v>
      </c>
      <c r="H91">
        <v>0</v>
      </c>
      <c r="I91">
        <v>0</v>
      </c>
      <c r="J91">
        <v>84.186452000000003</v>
      </c>
      <c r="K91">
        <v>688.41594799999996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130.862842</v>
      </c>
      <c r="Q91">
        <v>21.90793</v>
      </c>
      <c r="R91">
        <v>44.306624999999997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143.1885</v>
      </c>
      <c r="Y91">
        <v>0</v>
      </c>
      <c r="Z91">
        <v>0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36.617927999999999</v>
      </c>
      <c r="AJ91">
        <v>0</v>
      </c>
      <c r="AK91">
        <v>68.158760999999998</v>
      </c>
      <c r="AL91">
        <v>76.691999999999993</v>
      </c>
      <c r="AM91">
        <v>18.838674000000001</v>
      </c>
      <c r="AN91">
        <v>1.126188</v>
      </c>
      <c r="AO91">
        <v>8.2319999999999993</v>
      </c>
      <c r="AP91">
        <v>10.376099999999999</v>
      </c>
      <c r="AQ91">
        <v>67.888475999999997</v>
      </c>
      <c r="AR91">
        <v>33.119999999999997</v>
      </c>
      <c r="AS91">
        <v>19.175363999999998</v>
      </c>
      <c r="AT91">
        <v>14.999986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3340.8637490000006</v>
      </c>
    </row>
    <row r="92" spans="1:117">
      <c r="A92" t="s">
        <v>134</v>
      </c>
      <c r="B92">
        <v>0</v>
      </c>
      <c r="C92">
        <v>0</v>
      </c>
      <c r="D92">
        <v>51.485132999999998</v>
      </c>
      <c r="E92">
        <v>0</v>
      </c>
      <c r="F92">
        <v>0</v>
      </c>
      <c r="G92">
        <v>82.929191000000003</v>
      </c>
      <c r="H92">
        <v>0</v>
      </c>
      <c r="I92">
        <v>0</v>
      </c>
      <c r="J92">
        <v>84.186452000000003</v>
      </c>
      <c r="K92">
        <v>688.41594799999996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130.862842</v>
      </c>
      <c r="Q92">
        <v>21.90793</v>
      </c>
      <c r="R92">
        <v>44.306624999999997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143.1885</v>
      </c>
      <c r="Y92">
        <v>0</v>
      </c>
      <c r="Z92">
        <v>0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36.617927999999999</v>
      </c>
      <c r="AJ92">
        <v>0</v>
      </c>
      <c r="AK92">
        <v>68.158760999999998</v>
      </c>
      <c r="AL92">
        <v>76.691999999999993</v>
      </c>
      <c r="AM92">
        <v>18.838674000000001</v>
      </c>
      <c r="AN92">
        <v>1.126188</v>
      </c>
      <c r="AO92">
        <v>8.2319999999999993</v>
      </c>
      <c r="AP92">
        <v>10.376099999999999</v>
      </c>
      <c r="AQ92">
        <v>67.888475999999997</v>
      </c>
      <c r="AR92">
        <v>33.119999999999997</v>
      </c>
      <c r="AS92">
        <v>19.175363999999998</v>
      </c>
      <c r="AT92">
        <v>14.999984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3340.8637470000008</v>
      </c>
    </row>
    <row r="93" spans="1:117">
      <c r="A93" t="s">
        <v>135</v>
      </c>
      <c r="B93">
        <v>0</v>
      </c>
      <c r="C93">
        <v>0</v>
      </c>
      <c r="D93">
        <v>51.485132999999998</v>
      </c>
      <c r="E93">
        <v>0</v>
      </c>
      <c r="F93">
        <v>0</v>
      </c>
      <c r="G93">
        <v>82.929191000000003</v>
      </c>
      <c r="H93">
        <v>0</v>
      </c>
      <c r="I93">
        <v>0</v>
      </c>
      <c r="J93">
        <v>84.186452000000003</v>
      </c>
      <c r="K93">
        <v>688.41594799999996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130.862842</v>
      </c>
      <c r="Q93">
        <v>21.90793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143.1885</v>
      </c>
      <c r="Y93">
        <v>0</v>
      </c>
      <c r="Z93">
        <v>0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36.617927999999999</v>
      </c>
      <c r="AJ93">
        <v>0</v>
      </c>
      <c r="AK93">
        <v>68.158760999999998</v>
      </c>
      <c r="AL93">
        <v>76.691999999999993</v>
      </c>
      <c r="AM93">
        <v>17.443217000000001</v>
      </c>
      <c r="AN93">
        <v>1.126188</v>
      </c>
      <c r="AO93">
        <v>8.5259999999999998</v>
      </c>
      <c r="AP93">
        <v>10.376099999999999</v>
      </c>
      <c r="AQ93">
        <v>67.888475999999997</v>
      </c>
      <c r="AR93">
        <v>26.495999999999999</v>
      </c>
      <c r="AS93">
        <v>17.577417000000001</v>
      </c>
      <c r="AT93">
        <v>14.999974999999999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3331.5403340000007</v>
      </c>
    </row>
    <row r="94" spans="1:117">
      <c r="A94" t="s">
        <v>136</v>
      </c>
      <c r="B94">
        <v>0</v>
      </c>
      <c r="C94">
        <v>0</v>
      </c>
      <c r="D94">
        <v>51.485132999999998</v>
      </c>
      <c r="E94">
        <v>0</v>
      </c>
      <c r="F94">
        <v>0</v>
      </c>
      <c r="G94">
        <v>82.929191000000003</v>
      </c>
      <c r="H94">
        <v>0</v>
      </c>
      <c r="I94">
        <v>0</v>
      </c>
      <c r="J94">
        <v>84.186452000000003</v>
      </c>
      <c r="K94">
        <v>688.41594799999996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130.862842</v>
      </c>
      <c r="Q94">
        <v>21.90793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143.1885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36.617927999999999</v>
      </c>
      <c r="AJ94">
        <v>0</v>
      </c>
      <c r="AK94">
        <v>68.158760999999998</v>
      </c>
      <c r="AL94">
        <v>75.53</v>
      </c>
      <c r="AM94">
        <v>7.9287359999999998</v>
      </c>
      <c r="AN94">
        <v>1.126188</v>
      </c>
      <c r="AO94">
        <v>8.82</v>
      </c>
      <c r="AP94">
        <v>9.6074999999999999</v>
      </c>
      <c r="AQ94">
        <v>67.888475999999997</v>
      </c>
      <c r="AR94">
        <v>26.495999999999999</v>
      </c>
      <c r="AS94">
        <v>17.577417000000001</v>
      </c>
      <c r="AT94">
        <v>14.999978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3309.9724130000009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82.929191000000003</v>
      </c>
      <c r="H95">
        <v>0</v>
      </c>
      <c r="I95">
        <v>0</v>
      </c>
      <c r="J95">
        <v>84.186452000000003</v>
      </c>
      <c r="K95">
        <v>688.41594799999996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130.862842</v>
      </c>
      <c r="Q95">
        <v>21.90793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13.622</v>
      </c>
      <c r="W95">
        <v>32.170999999999999</v>
      </c>
      <c r="X95">
        <v>143.1885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22.886205</v>
      </c>
      <c r="AJ95">
        <v>0</v>
      </c>
      <c r="AK95">
        <v>68.158760999999998</v>
      </c>
      <c r="AL95">
        <v>75.53</v>
      </c>
      <c r="AM95">
        <v>0</v>
      </c>
      <c r="AN95">
        <v>1.126188</v>
      </c>
      <c r="AO95">
        <v>9.1140000000000008</v>
      </c>
      <c r="AP95">
        <v>9.6074999999999999</v>
      </c>
      <c r="AQ95">
        <v>67.888475999999997</v>
      </c>
      <c r="AR95">
        <v>33.119999999999997</v>
      </c>
      <c r="AS95">
        <v>17.577417000000001</v>
      </c>
      <c r="AT95">
        <v>14.999986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3295.2029360000001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82.929191000000003</v>
      </c>
      <c r="H96">
        <v>0</v>
      </c>
      <c r="I96">
        <v>0</v>
      </c>
      <c r="J96">
        <v>84.186452000000003</v>
      </c>
      <c r="K96">
        <v>688.41594799999996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130.862842</v>
      </c>
      <c r="Q96">
        <v>21.90793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13.622</v>
      </c>
      <c r="W96">
        <v>32.170999999999999</v>
      </c>
      <c r="X96">
        <v>143.1885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22.886205</v>
      </c>
      <c r="AJ96">
        <v>0</v>
      </c>
      <c r="AK96">
        <v>68.158760999999998</v>
      </c>
      <c r="AL96">
        <v>75.53</v>
      </c>
      <c r="AM96">
        <v>0</v>
      </c>
      <c r="AN96">
        <v>1.126188</v>
      </c>
      <c r="AO96">
        <v>9.4079999999999995</v>
      </c>
      <c r="AP96">
        <v>9.6074999999999999</v>
      </c>
      <c r="AQ96">
        <v>67.888475999999997</v>
      </c>
      <c r="AR96">
        <v>33.119999999999997</v>
      </c>
      <c r="AS96">
        <v>17.577417000000001</v>
      </c>
      <c r="AT96">
        <v>14.999986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3295.496936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82.929191000000003</v>
      </c>
      <c r="H97">
        <v>0</v>
      </c>
      <c r="I97">
        <v>0</v>
      </c>
      <c r="J97">
        <v>84.186452000000003</v>
      </c>
      <c r="K97">
        <v>688.41594799999996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130.862842</v>
      </c>
      <c r="Q97">
        <v>21.90793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13.622</v>
      </c>
      <c r="W97">
        <v>32.170999999999999</v>
      </c>
      <c r="X97">
        <v>143.1885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22.886205</v>
      </c>
      <c r="AJ97">
        <v>0</v>
      </c>
      <c r="AK97">
        <v>68.158760999999998</v>
      </c>
      <c r="AL97">
        <v>75.53</v>
      </c>
      <c r="AM97">
        <v>0</v>
      </c>
      <c r="AN97">
        <v>1.126188</v>
      </c>
      <c r="AO97">
        <v>9.5549999999999997</v>
      </c>
      <c r="AP97">
        <v>9.6074999999999999</v>
      </c>
      <c r="AQ97">
        <v>67.888475999999997</v>
      </c>
      <c r="AR97">
        <v>33.119999999999997</v>
      </c>
      <c r="AS97">
        <v>17.577417000000001</v>
      </c>
      <c r="AT97">
        <v>14.999986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3295.6439359999999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82.929191000000003</v>
      </c>
      <c r="H98">
        <v>0</v>
      </c>
      <c r="I98">
        <v>0</v>
      </c>
      <c r="J98">
        <v>84.186452000000003</v>
      </c>
      <c r="K98">
        <v>688.41594799999996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130.862842</v>
      </c>
      <c r="Q98">
        <v>21.90793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13.622</v>
      </c>
      <c r="W98">
        <v>32.170999999999999</v>
      </c>
      <c r="X98">
        <v>143.1885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22.886205</v>
      </c>
      <c r="AJ98">
        <v>0</v>
      </c>
      <c r="AK98">
        <v>68.158760999999998</v>
      </c>
      <c r="AL98">
        <v>75.53</v>
      </c>
      <c r="AM98">
        <v>0</v>
      </c>
      <c r="AN98">
        <v>1.126188</v>
      </c>
      <c r="AO98">
        <v>9.5549999999999997</v>
      </c>
      <c r="AP98">
        <v>9.6074999999999999</v>
      </c>
      <c r="AQ98">
        <v>67.888475999999997</v>
      </c>
      <c r="AR98">
        <v>33.119999999999997</v>
      </c>
      <c r="AS98">
        <v>19.175363999999998</v>
      </c>
      <c r="AT98">
        <v>14.999986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3297.2418830000001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1.2288979969999991</v>
      </c>
      <c r="E99">
        <f t="shared" si="2"/>
        <v>0</v>
      </c>
      <c r="F99">
        <f t="shared" si="2"/>
        <v>0</v>
      </c>
      <c r="G99">
        <f t="shared" si="2"/>
        <v>1.7532167385000015</v>
      </c>
      <c r="H99">
        <f t="shared" si="2"/>
        <v>0</v>
      </c>
      <c r="I99">
        <f t="shared" si="2"/>
        <v>0</v>
      </c>
      <c r="J99">
        <f t="shared" si="2"/>
        <v>2.0218326939999991</v>
      </c>
      <c r="K99">
        <f t="shared" si="2"/>
        <v>13.773077316500004</v>
      </c>
      <c r="L99">
        <f t="shared" si="2"/>
        <v>10.138650840000007</v>
      </c>
      <c r="M99">
        <f t="shared" si="2"/>
        <v>2.2707925777500009</v>
      </c>
      <c r="N99">
        <f t="shared" si="2"/>
        <v>2.9852399040000024</v>
      </c>
      <c r="O99">
        <f t="shared" si="2"/>
        <v>3.1339372080000043</v>
      </c>
      <c r="P99">
        <f t="shared" si="2"/>
        <v>3.1407082080000075</v>
      </c>
      <c r="Q99">
        <f t="shared" si="2"/>
        <v>0.52579032000000059</v>
      </c>
      <c r="R99">
        <f t="shared" si="2"/>
        <v>1.0062864465000017</v>
      </c>
      <c r="S99">
        <f t="shared" si="2"/>
        <v>0.66333552000000018</v>
      </c>
      <c r="T99">
        <f t="shared" si="2"/>
        <v>6.8670063999999933E-2</v>
      </c>
      <c r="U99">
        <f t="shared" si="2"/>
        <v>8.3753999999999849</v>
      </c>
      <c r="V99">
        <f t="shared" si="2"/>
        <v>0.32880158100000045</v>
      </c>
      <c r="W99">
        <f t="shared" si="2"/>
        <v>0.77210399999999912</v>
      </c>
      <c r="X99">
        <f t="shared" si="2"/>
        <v>3.5439153749999979</v>
      </c>
      <c r="Y99">
        <f t="shared" si="2"/>
        <v>0</v>
      </c>
      <c r="Z99">
        <f t="shared" si="2"/>
        <v>6.8468400000000013E-2</v>
      </c>
      <c r="AA99">
        <f t="shared" si="2"/>
        <v>0.64779999999999949</v>
      </c>
      <c r="AB99">
        <f t="shared" si="2"/>
        <v>1.1643886040000004</v>
      </c>
      <c r="AC99">
        <f t="shared" si="2"/>
        <v>0.83595007199999871</v>
      </c>
      <c r="AD99">
        <f t="shared" si="2"/>
        <v>0.50610759275000039</v>
      </c>
      <c r="AE99">
        <f t="shared" si="2"/>
        <v>1.4202096720000026</v>
      </c>
      <c r="AF99">
        <f t="shared" si="2"/>
        <v>0.76558317874999982</v>
      </c>
      <c r="AG99">
        <f t="shared" si="2"/>
        <v>1.1786966160000012</v>
      </c>
      <c r="AH99">
        <f t="shared" si="2"/>
        <v>4.3252833630000067</v>
      </c>
      <c r="AI99">
        <f t="shared" si="2"/>
        <v>0.89127884449999939</v>
      </c>
      <c r="AJ99">
        <f t="shared" si="2"/>
        <v>0</v>
      </c>
      <c r="AK99">
        <f t="shared" si="2"/>
        <v>1.6358102639999978</v>
      </c>
      <c r="AL99">
        <f t="shared" si="2"/>
        <v>1.9120709999999985</v>
      </c>
      <c r="AM99">
        <f t="shared" si="2"/>
        <v>6.0623108749999981E-2</v>
      </c>
      <c r="AN99">
        <f t="shared" si="2"/>
        <v>1.334099649999999E-2</v>
      </c>
      <c r="AO99">
        <f t="shared" si="2"/>
        <v>0.24156510000000006</v>
      </c>
      <c r="AP99">
        <f t="shared" si="2"/>
        <v>0.24383834999999979</v>
      </c>
      <c r="AQ99">
        <f t="shared" si="2"/>
        <v>1.3759567825000008</v>
      </c>
      <c r="AR99">
        <f t="shared" si="2"/>
        <v>0.79377599999999904</v>
      </c>
      <c r="AS99">
        <f t="shared" si="2"/>
        <v>0.51014457974999938</v>
      </c>
      <c r="AT99">
        <f t="shared" si="2"/>
        <v>0.36001424074999994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75.422515498500061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344.05422600000003</v>
      </c>
      <c r="L3">
        <v>422.43380000000002</v>
      </c>
      <c r="M3">
        <v>70.682045000000002</v>
      </c>
      <c r="N3">
        <v>124.38</v>
      </c>
      <c r="O3">
        <v>130.58009999999999</v>
      </c>
      <c r="P3">
        <v>130.862842</v>
      </c>
      <c r="Q3">
        <v>21.90793</v>
      </c>
      <c r="R3">
        <v>34.961154000000001</v>
      </c>
      <c r="S3">
        <v>27.63898</v>
      </c>
      <c r="T3">
        <v>3.09</v>
      </c>
      <c r="U3">
        <v>348.97500000000002</v>
      </c>
      <c r="V3">
        <v>12.927</v>
      </c>
      <c r="W3">
        <v>32.170099999999998</v>
      </c>
      <c r="X3">
        <v>148.30000000000001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0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19.071838</v>
      </c>
      <c r="AJ3">
        <v>0</v>
      </c>
      <c r="AK3">
        <v>68.158760999999998</v>
      </c>
      <c r="AL3">
        <v>83.664000000000001</v>
      </c>
      <c r="AM3">
        <v>0</v>
      </c>
      <c r="AN3">
        <v>1.126188</v>
      </c>
      <c r="AO3">
        <v>9.8490000000000002</v>
      </c>
      <c r="AP3">
        <v>10.888500000000001</v>
      </c>
      <c r="AQ3">
        <v>64.701223999999996</v>
      </c>
      <c r="AR3">
        <v>32.015999999999998</v>
      </c>
      <c r="AS3">
        <v>17.577417000000001</v>
      </c>
      <c r="AT3">
        <v>14.999984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2665.2897310000008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344.05422600000003</v>
      </c>
      <c r="L4">
        <v>422.43380000000002</v>
      </c>
      <c r="M4">
        <v>70.682045000000002</v>
      </c>
      <c r="N4">
        <v>124.38</v>
      </c>
      <c r="O4">
        <v>130.58009999999999</v>
      </c>
      <c r="P4">
        <v>130.862842</v>
      </c>
      <c r="Q4">
        <v>21.90793</v>
      </c>
      <c r="R4">
        <v>34.961154000000001</v>
      </c>
      <c r="S4">
        <v>27.63898</v>
      </c>
      <c r="T4">
        <v>3.09</v>
      </c>
      <c r="U4">
        <v>348.97500000000002</v>
      </c>
      <c r="V4">
        <v>12.927</v>
      </c>
      <c r="W4">
        <v>32.170099999999998</v>
      </c>
      <c r="X4">
        <v>148.30000000000001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0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19.071838</v>
      </c>
      <c r="AJ4">
        <v>0</v>
      </c>
      <c r="AK4">
        <v>68.158760999999998</v>
      </c>
      <c r="AL4">
        <v>83.664000000000001</v>
      </c>
      <c r="AM4">
        <v>0</v>
      </c>
      <c r="AN4">
        <v>1.126188</v>
      </c>
      <c r="AO4">
        <v>9.8490000000000002</v>
      </c>
      <c r="AP4">
        <v>10.888500000000001</v>
      </c>
      <c r="AQ4">
        <v>64.701223999999996</v>
      </c>
      <c r="AR4">
        <v>32.015999999999998</v>
      </c>
      <c r="AS4">
        <v>17.577417000000001</v>
      </c>
      <c r="AT4">
        <v>14.999983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2665.2897300000009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344.05422600000003</v>
      </c>
      <c r="L5">
        <v>422.43380000000002</v>
      </c>
      <c r="M5">
        <v>70.682045000000002</v>
      </c>
      <c r="N5">
        <v>124.38</v>
      </c>
      <c r="O5">
        <v>130.58009999999999</v>
      </c>
      <c r="P5">
        <v>130.862842</v>
      </c>
      <c r="Q5">
        <v>21.90793</v>
      </c>
      <c r="R5">
        <v>34.961154000000001</v>
      </c>
      <c r="S5">
        <v>27.63898</v>
      </c>
      <c r="T5">
        <v>3.09</v>
      </c>
      <c r="U5">
        <v>348.97500000000002</v>
      </c>
      <c r="V5">
        <v>12.927</v>
      </c>
      <c r="W5">
        <v>32.170099999999998</v>
      </c>
      <c r="X5">
        <v>148.30000000000001</v>
      </c>
      <c r="Y5">
        <v>0</v>
      </c>
      <c r="Z5">
        <v>6.5208000000000004</v>
      </c>
      <c r="AA5">
        <v>42.14808</v>
      </c>
      <c r="AB5">
        <v>44.180005000000001</v>
      </c>
      <c r="AC5">
        <v>34.831252999999997</v>
      </c>
      <c r="AD5">
        <v>0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19.071838</v>
      </c>
      <c r="AJ5">
        <v>0</v>
      </c>
      <c r="AK5">
        <v>68.158760999999998</v>
      </c>
      <c r="AL5">
        <v>83.664000000000001</v>
      </c>
      <c r="AM5">
        <v>0</v>
      </c>
      <c r="AN5">
        <v>1.126188</v>
      </c>
      <c r="AO5">
        <v>9.8490000000000002</v>
      </c>
      <c r="AP5">
        <v>10.888500000000001</v>
      </c>
      <c r="AQ5">
        <v>64.701223999999996</v>
      </c>
      <c r="AR5">
        <v>32.015999999999998</v>
      </c>
      <c r="AS5">
        <v>17.577417000000001</v>
      </c>
      <c r="AT5">
        <v>14.999980000000001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2660.9699030000006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344.05422600000003</v>
      </c>
      <c r="L6">
        <v>422.43380000000002</v>
      </c>
      <c r="M6">
        <v>70.682045000000002</v>
      </c>
      <c r="N6">
        <v>124.38</v>
      </c>
      <c r="O6">
        <v>130.58009999999999</v>
      </c>
      <c r="P6">
        <v>130.862842</v>
      </c>
      <c r="Q6">
        <v>21.90793</v>
      </c>
      <c r="R6">
        <v>34.961154000000001</v>
      </c>
      <c r="S6">
        <v>27.63898</v>
      </c>
      <c r="T6">
        <v>3.09</v>
      </c>
      <c r="U6">
        <v>348.97500000000002</v>
      </c>
      <c r="V6">
        <v>12.927</v>
      </c>
      <c r="W6">
        <v>32.170099999999998</v>
      </c>
      <c r="X6">
        <v>148.30000000000001</v>
      </c>
      <c r="Y6">
        <v>0</v>
      </c>
      <c r="Z6">
        <v>6.5208000000000004</v>
      </c>
      <c r="AA6">
        <v>42.14808</v>
      </c>
      <c r="AB6">
        <v>44.180005000000001</v>
      </c>
      <c r="AC6">
        <v>34.831252999999997</v>
      </c>
      <c r="AD6">
        <v>0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19.071838</v>
      </c>
      <c r="AJ6">
        <v>0</v>
      </c>
      <c r="AK6">
        <v>68.158760999999998</v>
      </c>
      <c r="AL6">
        <v>83.664000000000001</v>
      </c>
      <c r="AM6">
        <v>0</v>
      </c>
      <c r="AN6">
        <v>1.126188</v>
      </c>
      <c r="AO6">
        <v>9.8490000000000002</v>
      </c>
      <c r="AP6">
        <v>10.888500000000001</v>
      </c>
      <c r="AQ6">
        <v>64.701223999999996</v>
      </c>
      <c r="AR6">
        <v>32.015999999999998</v>
      </c>
      <c r="AS6">
        <v>17.577417000000001</v>
      </c>
      <c r="AT6">
        <v>13.03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2658.9999230000008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344.05422600000003</v>
      </c>
      <c r="L7">
        <v>422.43380000000002</v>
      </c>
      <c r="M7">
        <v>70.682045000000002</v>
      </c>
      <c r="N7">
        <v>124.38</v>
      </c>
      <c r="O7">
        <v>130.58009999999999</v>
      </c>
      <c r="P7">
        <v>130.862842</v>
      </c>
      <c r="Q7">
        <v>21.90793</v>
      </c>
      <c r="R7">
        <v>34.961154000000001</v>
      </c>
      <c r="S7">
        <v>27.63898</v>
      </c>
      <c r="T7">
        <v>3.09</v>
      </c>
      <c r="U7">
        <v>348.97500000000002</v>
      </c>
      <c r="V7">
        <v>12.927</v>
      </c>
      <c r="W7">
        <v>32.170099999999998</v>
      </c>
      <c r="X7">
        <v>148.30000000000001</v>
      </c>
      <c r="Y7">
        <v>0</v>
      </c>
      <c r="Z7">
        <v>6.5208000000000004</v>
      </c>
      <c r="AA7">
        <v>28.09872</v>
      </c>
      <c r="AB7">
        <v>44.180005000000001</v>
      </c>
      <c r="AC7">
        <v>34.831252999999997</v>
      </c>
      <c r="AD7">
        <v>0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19.071838</v>
      </c>
      <c r="AJ7">
        <v>0</v>
      </c>
      <c r="AK7">
        <v>68.158760999999998</v>
      </c>
      <c r="AL7">
        <v>83.664000000000001</v>
      </c>
      <c r="AM7">
        <v>0</v>
      </c>
      <c r="AN7">
        <v>1.126188</v>
      </c>
      <c r="AO7">
        <v>9.8490000000000002</v>
      </c>
      <c r="AP7">
        <v>10.888500000000001</v>
      </c>
      <c r="AQ7">
        <v>64.701223999999996</v>
      </c>
      <c r="AR7">
        <v>32.015999999999998</v>
      </c>
      <c r="AS7">
        <v>17.577417000000001</v>
      </c>
      <c r="AT7">
        <v>11.89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2643.8105630000005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344.05422600000003</v>
      </c>
      <c r="L8">
        <v>422.43380000000002</v>
      </c>
      <c r="M8">
        <v>70.682045000000002</v>
      </c>
      <c r="N8">
        <v>124.38</v>
      </c>
      <c r="O8">
        <v>130.58009999999999</v>
      </c>
      <c r="P8">
        <v>130.862842</v>
      </c>
      <c r="Q8">
        <v>21.90793</v>
      </c>
      <c r="R8">
        <v>34.961154000000001</v>
      </c>
      <c r="S8">
        <v>27.63898</v>
      </c>
      <c r="T8">
        <v>3.09</v>
      </c>
      <c r="U8">
        <v>348.97500000000002</v>
      </c>
      <c r="V8">
        <v>12.927</v>
      </c>
      <c r="W8">
        <v>32.170099999999998</v>
      </c>
      <c r="X8">
        <v>148.30000000000001</v>
      </c>
      <c r="Y8">
        <v>0</v>
      </c>
      <c r="Z8">
        <v>6.5208000000000004</v>
      </c>
      <c r="AA8">
        <v>28.09872</v>
      </c>
      <c r="AB8">
        <v>44.180005000000001</v>
      </c>
      <c r="AC8">
        <v>34.831252999999997</v>
      </c>
      <c r="AD8">
        <v>0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19.071838</v>
      </c>
      <c r="AJ8">
        <v>0</v>
      </c>
      <c r="AK8">
        <v>68.158760999999998</v>
      </c>
      <c r="AL8">
        <v>83.664000000000001</v>
      </c>
      <c r="AM8">
        <v>0</v>
      </c>
      <c r="AN8">
        <v>1.126188</v>
      </c>
      <c r="AO8">
        <v>9.8490000000000002</v>
      </c>
      <c r="AP8">
        <v>10.888500000000001</v>
      </c>
      <c r="AQ8">
        <v>64.701223999999996</v>
      </c>
      <c r="AR8">
        <v>32.015999999999998</v>
      </c>
      <c r="AS8">
        <v>17.577417000000001</v>
      </c>
      <c r="AT8">
        <v>12.93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2644.8505630000004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344.05422600000003</v>
      </c>
      <c r="L9">
        <v>422.43380000000002</v>
      </c>
      <c r="M9">
        <v>78.002878999999993</v>
      </c>
      <c r="N9">
        <v>124.38</v>
      </c>
      <c r="O9">
        <v>130.58009999999999</v>
      </c>
      <c r="P9">
        <v>128.85</v>
      </c>
      <c r="Q9">
        <v>21.90793</v>
      </c>
      <c r="R9">
        <v>34.595599999999997</v>
      </c>
      <c r="S9">
        <v>27.63898</v>
      </c>
      <c r="T9">
        <v>3.09</v>
      </c>
      <c r="U9">
        <v>348.97500000000002</v>
      </c>
      <c r="V9">
        <v>12.927</v>
      </c>
      <c r="W9">
        <v>32.170099999999998</v>
      </c>
      <c r="X9">
        <v>148.30000000000001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19.071838</v>
      </c>
      <c r="AJ9">
        <v>0</v>
      </c>
      <c r="AK9">
        <v>68.158760999999998</v>
      </c>
      <c r="AL9">
        <v>83.664000000000001</v>
      </c>
      <c r="AM9">
        <v>0</v>
      </c>
      <c r="AN9">
        <v>1.126188</v>
      </c>
      <c r="AO9">
        <v>9.8490000000000002</v>
      </c>
      <c r="AP9">
        <v>10.888500000000001</v>
      </c>
      <c r="AQ9">
        <v>64.701223999999996</v>
      </c>
      <c r="AR9">
        <v>32.015999999999998</v>
      </c>
      <c r="AS9">
        <v>17.577417000000001</v>
      </c>
      <c r="AT9">
        <v>13.34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2654.5228250000009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344.05422600000003</v>
      </c>
      <c r="L10">
        <v>392.92500000000001</v>
      </c>
      <c r="M10">
        <v>85.450100000000006</v>
      </c>
      <c r="N10">
        <v>124.38</v>
      </c>
      <c r="O10">
        <v>130.58009999999999</v>
      </c>
      <c r="P10">
        <v>128.85</v>
      </c>
      <c r="Q10">
        <v>21.90793</v>
      </c>
      <c r="R10">
        <v>34.595599999999997</v>
      </c>
      <c r="S10">
        <v>27.63898</v>
      </c>
      <c r="T10">
        <v>3.09</v>
      </c>
      <c r="U10">
        <v>348.97500000000002</v>
      </c>
      <c r="V10">
        <v>12.927</v>
      </c>
      <c r="W10">
        <v>32.170099999999998</v>
      </c>
      <c r="X10">
        <v>148.30000000000001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19.071838</v>
      </c>
      <c r="AJ10">
        <v>0</v>
      </c>
      <c r="AK10">
        <v>68.158760999999998</v>
      </c>
      <c r="AL10">
        <v>83.664000000000001</v>
      </c>
      <c r="AM10">
        <v>0</v>
      </c>
      <c r="AN10">
        <v>1.126188</v>
      </c>
      <c r="AO10">
        <v>9.8490000000000002</v>
      </c>
      <c r="AP10">
        <v>10.888500000000001</v>
      </c>
      <c r="AQ10">
        <v>64.701223999999996</v>
      </c>
      <c r="AR10">
        <v>32.015999999999998</v>
      </c>
      <c r="AS10">
        <v>17.577417000000001</v>
      </c>
      <c r="AT10">
        <v>12.96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2632.0812460000006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342.90370000000001</v>
      </c>
      <c r="L11">
        <v>375.3612</v>
      </c>
      <c r="M11">
        <v>92.836118999999997</v>
      </c>
      <c r="N11">
        <v>124.38</v>
      </c>
      <c r="O11">
        <v>130.58009999999999</v>
      </c>
      <c r="P11">
        <v>128.85</v>
      </c>
      <c r="Q11">
        <v>21.500399999999999</v>
      </c>
      <c r="R11">
        <v>33.256100000000004</v>
      </c>
      <c r="S11">
        <v>26.9878</v>
      </c>
      <c r="T11">
        <v>0.70950000000000002</v>
      </c>
      <c r="U11">
        <v>348.97500000000002</v>
      </c>
      <c r="V11">
        <v>12.927</v>
      </c>
      <c r="W11">
        <v>32.170099999999998</v>
      </c>
      <c r="X11">
        <v>148.30000000000001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19.071838</v>
      </c>
      <c r="AJ11">
        <v>0</v>
      </c>
      <c r="AK11">
        <v>68.158760999999998</v>
      </c>
      <c r="AL11">
        <v>83.664000000000001</v>
      </c>
      <c r="AM11">
        <v>0</v>
      </c>
      <c r="AN11">
        <v>1.126188</v>
      </c>
      <c r="AO11">
        <v>9.8490000000000002</v>
      </c>
      <c r="AP11">
        <v>10.888500000000001</v>
      </c>
      <c r="AQ11">
        <v>64.701223999999996</v>
      </c>
      <c r="AR11">
        <v>32.015999999999998</v>
      </c>
      <c r="AS11">
        <v>17.577417000000001</v>
      </c>
      <c r="AT11">
        <v>14.03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3.6334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2615.147629000001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342.90370000000001</v>
      </c>
      <c r="L12">
        <v>255</v>
      </c>
      <c r="M12">
        <v>96</v>
      </c>
      <c r="N12">
        <v>124.38</v>
      </c>
      <c r="O12">
        <v>130.58009999999999</v>
      </c>
      <c r="P12">
        <v>128.85</v>
      </c>
      <c r="Q12">
        <v>21.500399999999999</v>
      </c>
      <c r="R12">
        <v>33.256100000000004</v>
      </c>
      <c r="S12">
        <v>26.9878</v>
      </c>
      <c r="T12">
        <v>0.70950000000000002</v>
      </c>
      <c r="U12">
        <v>348.97500000000002</v>
      </c>
      <c r="V12">
        <v>12.927</v>
      </c>
      <c r="W12">
        <v>32.170099999999998</v>
      </c>
      <c r="X12">
        <v>148.30000000000001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22.886205</v>
      </c>
      <c r="AJ12">
        <v>0</v>
      </c>
      <c r="AK12">
        <v>68.158760999999998</v>
      </c>
      <c r="AL12">
        <v>83.664000000000001</v>
      </c>
      <c r="AM12">
        <v>0</v>
      </c>
      <c r="AN12">
        <v>1.126188</v>
      </c>
      <c r="AO12">
        <v>9.8490000000000002</v>
      </c>
      <c r="AP12">
        <v>10.888500000000001</v>
      </c>
      <c r="AQ12">
        <v>64.701223999999996</v>
      </c>
      <c r="AR12">
        <v>32.015999999999998</v>
      </c>
      <c r="AS12">
        <v>38.350727999999997</v>
      </c>
      <c r="AT12">
        <v>14.999976999999999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3.6334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2523.5079650000007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307.90370000000001</v>
      </c>
      <c r="L13">
        <v>195</v>
      </c>
      <c r="M13">
        <v>96</v>
      </c>
      <c r="N13">
        <v>124.38</v>
      </c>
      <c r="O13">
        <v>130.58009999999999</v>
      </c>
      <c r="P13">
        <v>128.85</v>
      </c>
      <c r="Q13">
        <v>21.500399999999999</v>
      </c>
      <c r="R13">
        <v>33.256100000000004</v>
      </c>
      <c r="S13">
        <v>26.9878</v>
      </c>
      <c r="T13">
        <v>0.70950000000000002</v>
      </c>
      <c r="U13">
        <v>348.97500000000002</v>
      </c>
      <c r="V13">
        <v>12.927</v>
      </c>
      <c r="W13">
        <v>32.170099999999998</v>
      </c>
      <c r="X13">
        <v>148.30000000000001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22.886205</v>
      </c>
      <c r="AJ13">
        <v>0</v>
      </c>
      <c r="AK13">
        <v>68.158760999999998</v>
      </c>
      <c r="AL13">
        <v>83.664000000000001</v>
      </c>
      <c r="AM13">
        <v>0</v>
      </c>
      <c r="AN13">
        <v>1.126188</v>
      </c>
      <c r="AO13">
        <v>9.702</v>
      </c>
      <c r="AP13">
        <v>10.888500000000001</v>
      </c>
      <c r="AQ13">
        <v>64.701223999999996</v>
      </c>
      <c r="AR13">
        <v>38.64</v>
      </c>
      <c r="AS13">
        <v>38.350727999999997</v>
      </c>
      <c r="AT13">
        <v>14.73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3.6334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2434.7149880000006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305.8107</v>
      </c>
      <c r="L14">
        <v>120</v>
      </c>
      <c r="M14">
        <v>96</v>
      </c>
      <c r="N14">
        <v>124.38</v>
      </c>
      <c r="O14">
        <v>130.58009999999999</v>
      </c>
      <c r="P14">
        <v>128.85</v>
      </c>
      <c r="Q14">
        <v>21.500399999999999</v>
      </c>
      <c r="R14">
        <v>33.256100000000004</v>
      </c>
      <c r="S14">
        <v>26.9878</v>
      </c>
      <c r="T14">
        <v>0.70950000000000002</v>
      </c>
      <c r="U14">
        <v>348.97500000000002</v>
      </c>
      <c r="V14">
        <v>12.927</v>
      </c>
      <c r="W14">
        <v>32.170099999999998</v>
      </c>
      <c r="X14">
        <v>148.30000000000001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22.886205</v>
      </c>
      <c r="AJ14">
        <v>0</v>
      </c>
      <c r="AK14">
        <v>68.158760999999998</v>
      </c>
      <c r="AL14">
        <v>83.664000000000001</v>
      </c>
      <c r="AM14">
        <v>0</v>
      </c>
      <c r="AN14">
        <v>1.126188</v>
      </c>
      <c r="AO14">
        <v>9.702</v>
      </c>
      <c r="AP14">
        <v>10.888500000000001</v>
      </c>
      <c r="AQ14">
        <v>64.701223999999996</v>
      </c>
      <c r="AR14">
        <v>38.64</v>
      </c>
      <c r="AS14">
        <v>38.350727999999997</v>
      </c>
      <c r="AT14">
        <v>14.999976999999999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3.6334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2357.8919650000007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305.8107</v>
      </c>
      <c r="L15">
        <v>120</v>
      </c>
      <c r="M15">
        <v>96</v>
      </c>
      <c r="N15">
        <v>124.38</v>
      </c>
      <c r="O15">
        <v>130.58009999999999</v>
      </c>
      <c r="P15">
        <v>128.85</v>
      </c>
      <c r="Q15">
        <v>21.500399999999999</v>
      </c>
      <c r="R15">
        <v>33.256100000000004</v>
      </c>
      <c r="S15">
        <v>26.9878</v>
      </c>
      <c r="T15">
        <v>0.70950000000000002</v>
      </c>
      <c r="U15">
        <v>348.97500000000002</v>
      </c>
      <c r="V15">
        <v>12.927</v>
      </c>
      <c r="W15">
        <v>32.170099999999998</v>
      </c>
      <c r="X15">
        <v>148.30000000000001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31.125952999999999</v>
      </c>
      <c r="AG15">
        <v>49.112358999999998</v>
      </c>
      <c r="AH15">
        <v>179.96245400000001</v>
      </c>
      <c r="AI15">
        <v>38.143675000000002</v>
      </c>
      <c r="AJ15">
        <v>0</v>
      </c>
      <c r="AK15">
        <v>68.158760999999998</v>
      </c>
      <c r="AL15">
        <v>80.177999999999997</v>
      </c>
      <c r="AM15">
        <v>0</v>
      </c>
      <c r="AN15">
        <v>1.126188</v>
      </c>
      <c r="AO15">
        <v>9.702</v>
      </c>
      <c r="AP15">
        <v>9.4794</v>
      </c>
      <c r="AQ15">
        <v>64.701223999999996</v>
      </c>
      <c r="AR15">
        <v>32.015999999999998</v>
      </c>
      <c r="AS15">
        <v>38.350727999999997</v>
      </c>
      <c r="AT15">
        <v>14.999976999999999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3.6334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2353.5606420000008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305.8107</v>
      </c>
      <c r="L16">
        <v>120</v>
      </c>
      <c r="M16">
        <v>96</v>
      </c>
      <c r="N16">
        <v>124.38</v>
      </c>
      <c r="O16">
        <v>130.58009999999999</v>
      </c>
      <c r="P16">
        <v>128.85</v>
      </c>
      <c r="Q16">
        <v>21.500399999999999</v>
      </c>
      <c r="R16">
        <v>33.256100000000004</v>
      </c>
      <c r="S16">
        <v>26.9878</v>
      </c>
      <c r="T16">
        <v>0.70950000000000002</v>
      </c>
      <c r="U16">
        <v>348.97500000000002</v>
      </c>
      <c r="V16">
        <v>12.927</v>
      </c>
      <c r="W16">
        <v>32.170099999999998</v>
      </c>
      <c r="X16">
        <v>148.30000000000001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31.125952999999999</v>
      </c>
      <c r="AG16">
        <v>49.112358999999998</v>
      </c>
      <c r="AH16">
        <v>179.96245400000001</v>
      </c>
      <c r="AI16">
        <v>38.143675000000002</v>
      </c>
      <c r="AJ16">
        <v>0</v>
      </c>
      <c r="AK16">
        <v>68.158760999999998</v>
      </c>
      <c r="AL16">
        <v>80.177999999999997</v>
      </c>
      <c r="AM16">
        <v>0</v>
      </c>
      <c r="AN16">
        <v>1.126188</v>
      </c>
      <c r="AO16">
        <v>9.702</v>
      </c>
      <c r="AP16">
        <v>9.4794</v>
      </c>
      <c r="AQ16">
        <v>64.701223999999996</v>
      </c>
      <c r="AR16">
        <v>32.015999999999998</v>
      </c>
      <c r="AS16">
        <v>38.350727999999997</v>
      </c>
      <c r="AT16">
        <v>14.999976999999999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3.6334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2353.5606420000008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305.8107</v>
      </c>
      <c r="L17">
        <v>120</v>
      </c>
      <c r="M17">
        <v>96</v>
      </c>
      <c r="N17">
        <v>124.38</v>
      </c>
      <c r="O17">
        <v>130.58009999999999</v>
      </c>
      <c r="P17">
        <v>128.85</v>
      </c>
      <c r="Q17">
        <v>19.134599999999999</v>
      </c>
      <c r="R17">
        <v>30.040600000000001</v>
      </c>
      <c r="S17">
        <v>24.282299999999999</v>
      </c>
      <c r="T17">
        <v>1.4903059999999999</v>
      </c>
      <c r="U17">
        <v>348.97500000000002</v>
      </c>
      <c r="V17">
        <v>12.927</v>
      </c>
      <c r="W17">
        <v>32.170099999999998</v>
      </c>
      <c r="X17">
        <v>148.30000000000001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31.125952999999999</v>
      </c>
      <c r="AG17">
        <v>49.112358999999998</v>
      </c>
      <c r="AH17">
        <v>179.96245400000001</v>
      </c>
      <c r="AI17">
        <v>36.617927999999999</v>
      </c>
      <c r="AJ17">
        <v>0</v>
      </c>
      <c r="AK17">
        <v>68.158760999999998</v>
      </c>
      <c r="AL17">
        <v>80.177999999999997</v>
      </c>
      <c r="AM17">
        <v>0</v>
      </c>
      <c r="AN17">
        <v>1.126188</v>
      </c>
      <c r="AO17">
        <v>9.702</v>
      </c>
      <c r="AP17">
        <v>9.4794</v>
      </c>
      <c r="AQ17">
        <v>64.701223999999996</v>
      </c>
      <c r="AR17">
        <v>32.015999999999998</v>
      </c>
      <c r="AS17">
        <v>38.350727999999997</v>
      </c>
      <c r="AT17">
        <v>14.999976999999999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3.6334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2344.5289010000006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305.8107</v>
      </c>
      <c r="L18">
        <v>120</v>
      </c>
      <c r="M18">
        <v>96</v>
      </c>
      <c r="N18">
        <v>124.38</v>
      </c>
      <c r="O18">
        <v>130.58009999999999</v>
      </c>
      <c r="P18">
        <v>128.85</v>
      </c>
      <c r="Q18">
        <v>19.134599999999999</v>
      </c>
      <c r="R18">
        <v>30.040600000000001</v>
      </c>
      <c r="S18">
        <v>24.282299999999999</v>
      </c>
      <c r="T18">
        <v>1.494586</v>
      </c>
      <c r="U18">
        <v>348.97500000000002</v>
      </c>
      <c r="V18">
        <v>12.927</v>
      </c>
      <c r="W18">
        <v>32.170099999999998</v>
      </c>
      <c r="X18">
        <v>148.30000000000001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31.125952999999999</v>
      </c>
      <c r="AG18">
        <v>49.112358999999998</v>
      </c>
      <c r="AH18">
        <v>179.96245400000001</v>
      </c>
      <c r="AI18">
        <v>36.617927999999999</v>
      </c>
      <c r="AJ18">
        <v>0</v>
      </c>
      <c r="AK18">
        <v>68.158760999999998</v>
      </c>
      <c r="AL18">
        <v>80.177999999999997</v>
      </c>
      <c r="AM18">
        <v>0</v>
      </c>
      <c r="AN18">
        <v>1.126188</v>
      </c>
      <c r="AO18">
        <v>9.5549999999999997</v>
      </c>
      <c r="AP18">
        <v>9.4794</v>
      </c>
      <c r="AQ18">
        <v>64.701223999999996</v>
      </c>
      <c r="AR18">
        <v>32.015999999999998</v>
      </c>
      <c r="AS18">
        <v>20.773311</v>
      </c>
      <c r="AT18">
        <v>14.999976999999999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3.6334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2326.8087639999999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330.29489999999998</v>
      </c>
      <c r="L19">
        <v>120</v>
      </c>
      <c r="M19">
        <v>96</v>
      </c>
      <c r="N19">
        <v>124.38</v>
      </c>
      <c r="O19">
        <v>130.58009999999999</v>
      </c>
      <c r="P19">
        <v>128.85</v>
      </c>
      <c r="Q19">
        <v>19.134599999999999</v>
      </c>
      <c r="R19">
        <v>30.040600000000001</v>
      </c>
      <c r="S19">
        <v>24.282299999999999</v>
      </c>
      <c r="T19">
        <v>1.494586</v>
      </c>
      <c r="U19">
        <v>348.97500000000002</v>
      </c>
      <c r="V19">
        <v>12.927</v>
      </c>
      <c r="W19">
        <v>32.170099999999998</v>
      </c>
      <c r="X19">
        <v>148.30000000000001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31.125952999999999</v>
      </c>
      <c r="AG19">
        <v>49.112358999999998</v>
      </c>
      <c r="AH19">
        <v>179.96245400000001</v>
      </c>
      <c r="AI19">
        <v>36.617927999999999</v>
      </c>
      <c r="AJ19">
        <v>0</v>
      </c>
      <c r="AK19">
        <v>68.158760999999998</v>
      </c>
      <c r="AL19">
        <v>80.177999999999997</v>
      </c>
      <c r="AM19">
        <v>0</v>
      </c>
      <c r="AN19">
        <v>1.126188</v>
      </c>
      <c r="AO19">
        <v>9.4079999999999995</v>
      </c>
      <c r="AP19">
        <v>11.529</v>
      </c>
      <c r="AQ19">
        <v>64.701223999999996</v>
      </c>
      <c r="AR19">
        <v>32.015999999999998</v>
      </c>
      <c r="AS19">
        <v>17.577417000000001</v>
      </c>
      <c r="AT19">
        <v>14.999976999999999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3.6334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2349.9996700000002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344.35422599999998</v>
      </c>
      <c r="L20">
        <v>120</v>
      </c>
      <c r="M20">
        <v>96</v>
      </c>
      <c r="N20">
        <v>124.38</v>
      </c>
      <c r="O20">
        <v>130.58009999999999</v>
      </c>
      <c r="P20">
        <v>128.85</v>
      </c>
      <c r="Q20">
        <v>19.134599999999999</v>
      </c>
      <c r="R20">
        <v>30.040600000000001</v>
      </c>
      <c r="S20">
        <v>24.282299999999999</v>
      </c>
      <c r="T20">
        <v>1.494586</v>
      </c>
      <c r="U20">
        <v>348.97500000000002</v>
      </c>
      <c r="V20">
        <v>12.927</v>
      </c>
      <c r="W20">
        <v>32.170099999999998</v>
      </c>
      <c r="X20">
        <v>148.30000000000001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31.125952999999999</v>
      </c>
      <c r="AG20">
        <v>49.112358999999998</v>
      </c>
      <c r="AH20">
        <v>179.96245400000001</v>
      </c>
      <c r="AI20">
        <v>36.617927999999999</v>
      </c>
      <c r="AJ20">
        <v>0</v>
      </c>
      <c r="AK20">
        <v>68.158760999999998</v>
      </c>
      <c r="AL20">
        <v>80.177999999999997</v>
      </c>
      <c r="AM20">
        <v>0</v>
      </c>
      <c r="AN20">
        <v>1.126188</v>
      </c>
      <c r="AO20">
        <v>9.4079999999999995</v>
      </c>
      <c r="AP20">
        <v>11.529</v>
      </c>
      <c r="AQ20">
        <v>64.701223999999996</v>
      </c>
      <c r="AR20">
        <v>32.015999999999998</v>
      </c>
      <c r="AS20">
        <v>17.577417000000001</v>
      </c>
      <c r="AT20">
        <v>14.999976999999999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3.6334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2364.0589959999998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344.35422599999998</v>
      </c>
      <c r="L21">
        <v>120</v>
      </c>
      <c r="M21">
        <v>96</v>
      </c>
      <c r="N21">
        <v>124.38</v>
      </c>
      <c r="O21">
        <v>130.58009999999999</v>
      </c>
      <c r="P21">
        <v>128.85</v>
      </c>
      <c r="Q21">
        <v>21.500399999999999</v>
      </c>
      <c r="R21">
        <v>33.256100000000004</v>
      </c>
      <c r="S21">
        <v>26.9878</v>
      </c>
      <c r="T21">
        <v>0.70950000000000002</v>
      </c>
      <c r="U21">
        <v>348.97500000000002</v>
      </c>
      <c r="V21">
        <v>12.927</v>
      </c>
      <c r="W21">
        <v>32.170099999999998</v>
      </c>
      <c r="X21">
        <v>148.30000000000001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31.125952999999999</v>
      </c>
      <c r="AG21">
        <v>49.112358999999998</v>
      </c>
      <c r="AH21">
        <v>179.96245400000001</v>
      </c>
      <c r="AI21">
        <v>57.978386</v>
      </c>
      <c r="AJ21">
        <v>0</v>
      </c>
      <c r="AK21">
        <v>68.158760999999998</v>
      </c>
      <c r="AL21">
        <v>80.177999999999997</v>
      </c>
      <c r="AM21">
        <v>0</v>
      </c>
      <c r="AN21">
        <v>1.126188</v>
      </c>
      <c r="AO21">
        <v>9.1140000000000008</v>
      </c>
      <c r="AP21">
        <v>11.2728</v>
      </c>
      <c r="AQ21">
        <v>64.701223999999996</v>
      </c>
      <c r="AR21">
        <v>32.015999999999998</v>
      </c>
      <c r="AS21">
        <v>17.577417000000001</v>
      </c>
      <c r="AT21">
        <v>14.999976999999999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3.6334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2392.3709680000006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315.8107</v>
      </c>
      <c r="L22">
        <v>120</v>
      </c>
      <c r="M22">
        <v>96</v>
      </c>
      <c r="N22">
        <v>124.38</v>
      </c>
      <c r="O22">
        <v>130.58009999999999</v>
      </c>
      <c r="P22">
        <v>128.85</v>
      </c>
      <c r="Q22">
        <v>21.500399999999999</v>
      </c>
      <c r="R22">
        <v>33.256100000000004</v>
      </c>
      <c r="S22">
        <v>26.9878</v>
      </c>
      <c r="T22">
        <v>0.70950000000000002</v>
      </c>
      <c r="U22">
        <v>348.97500000000002</v>
      </c>
      <c r="V22">
        <v>12.927</v>
      </c>
      <c r="W22">
        <v>32.170099999999998</v>
      </c>
      <c r="X22">
        <v>148.30000000000001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31.125952999999999</v>
      </c>
      <c r="AG22">
        <v>49.112358999999998</v>
      </c>
      <c r="AH22">
        <v>179.96245400000001</v>
      </c>
      <c r="AI22">
        <v>57.978386</v>
      </c>
      <c r="AJ22">
        <v>0</v>
      </c>
      <c r="AK22">
        <v>68.158760999999998</v>
      </c>
      <c r="AL22">
        <v>80.177999999999997</v>
      </c>
      <c r="AM22">
        <v>0</v>
      </c>
      <c r="AN22">
        <v>1.126188</v>
      </c>
      <c r="AO22">
        <v>8.9670000000000005</v>
      </c>
      <c r="AP22">
        <v>11.2728</v>
      </c>
      <c r="AQ22">
        <v>64.701223999999996</v>
      </c>
      <c r="AR22">
        <v>32.015999999999998</v>
      </c>
      <c r="AS22">
        <v>17.577417000000001</v>
      </c>
      <c r="AT22">
        <v>14.999976999999999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3.6334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2363.6804420000008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315.8107</v>
      </c>
      <c r="L23">
        <v>120</v>
      </c>
      <c r="M23">
        <v>96</v>
      </c>
      <c r="N23">
        <v>124.38</v>
      </c>
      <c r="O23">
        <v>130.58009999999999</v>
      </c>
      <c r="P23">
        <v>128.85</v>
      </c>
      <c r="Q23">
        <v>16.221399999999999</v>
      </c>
      <c r="R23">
        <v>27.752600000000001</v>
      </c>
      <c r="S23">
        <v>20.636500000000002</v>
      </c>
      <c r="T23">
        <v>1.4715</v>
      </c>
      <c r="U23">
        <v>348.97500000000002</v>
      </c>
      <c r="V23">
        <v>11.682213000000001</v>
      </c>
      <c r="W23">
        <v>32.170099999999998</v>
      </c>
      <c r="X23">
        <v>148.30000000000001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31.125952999999999</v>
      </c>
      <c r="AG23">
        <v>49.112358999999998</v>
      </c>
      <c r="AH23">
        <v>179.96245400000001</v>
      </c>
      <c r="AI23">
        <v>57.978386</v>
      </c>
      <c r="AJ23">
        <v>0</v>
      </c>
      <c r="AK23">
        <v>68.158760999999998</v>
      </c>
      <c r="AL23">
        <v>80.177999999999997</v>
      </c>
      <c r="AM23">
        <v>0</v>
      </c>
      <c r="AN23">
        <v>1.126188</v>
      </c>
      <c r="AO23">
        <v>8.82</v>
      </c>
      <c r="AP23">
        <v>11.2728</v>
      </c>
      <c r="AQ23">
        <v>64.701223999999996</v>
      </c>
      <c r="AR23">
        <v>32.015999999999998</v>
      </c>
      <c r="AS23">
        <v>17.577417000000001</v>
      </c>
      <c r="AT23">
        <v>14.999976999999999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3.6334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2345.9168550000004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314.1275</v>
      </c>
      <c r="L24">
        <v>120</v>
      </c>
      <c r="M24">
        <v>96</v>
      </c>
      <c r="N24">
        <v>124.38</v>
      </c>
      <c r="O24">
        <v>130.58009999999999</v>
      </c>
      <c r="P24">
        <v>128.85</v>
      </c>
      <c r="Q24">
        <v>16.221399999999999</v>
      </c>
      <c r="R24">
        <v>27.752600000000001</v>
      </c>
      <c r="S24">
        <v>20.636500000000002</v>
      </c>
      <c r="T24">
        <v>1.4715</v>
      </c>
      <c r="U24">
        <v>348.97500000000002</v>
      </c>
      <c r="V24">
        <v>11.645799999999999</v>
      </c>
      <c r="W24">
        <v>32.170099999999998</v>
      </c>
      <c r="X24">
        <v>148.30000000000001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31.125952999999999</v>
      </c>
      <c r="AG24">
        <v>49.112358999999998</v>
      </c>
      <c r="AH24">
        <v>179.96245400000001</v>
      </c>
      <c r="AI24">
        <v>57.978386</v>
      </c>
      <c r="AJ24">
        <v>0</v>
      </c>
      <c r="AK24">
        <v>68.158760999999998</v>
      </c>
      <c r="AL24">
        <v>80.177999999999997</v>
      </c>
      <c r="AM24">
        <v>0</v>
      </c>
      <c r="AN24">
        <v>1.126188</v>
      </c>
      <c r="AO24">
        <v>8.673</v>
      </c>
      <c r="AP24">
        <v>11.2728</v>
      </c>
      <c r="AQ24">
        <v>64.701223999999996</v>
      </c>
      <c r="AR24">
        <v>32.015999999999998</v>
      </c>
      <c r="AS24">
        <v>17.577417000000001</v>
      </c>
      <c r="AT24">
        <v>14.999976999999999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3.6334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2344.0502420000003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262.75133399999999</v>
      </c>
      <c r="L25">
        <v>120</v>
      </c>
      <c r="M25">
        <v>96</v>
      </c>
      <c r="N25">
        <v>124.38</v>
      </c>
      <c r="O25">
        <v>130.58009999999999</v>
      </c>
      <c r="P25">
        <v>128.85</v>
      </c>
      <c r="Q25">
        <v>13</v>
      </c>
      <c r="R25">
        <v>25</v>
      </c>
      <c r="S25">
        <v>16</v>
      </c>
      <c r="T25">
        <v>2</v>
      </c>
      <c r="U25">
        <v>348.97500000000002</v>
      </c>
      <c r="V25">
        <v>11.645799999999999</v>
      </c>
      <c r="W25">
        <v>32.170099999999998</v>
      </c>
      <c r="X25">
        <v>148.30000000000001</v>
      </c>
      <c r="Y25">
        <v>0</v>
      </c>
      <c r="Z25">
        <v>6.5208000000000004</v>
      </c>
      <c r="AA25">
        <v>28.09872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31.125952999999999</v>
      </c>
      <c r="AG25">
        <v>49.112358999999998</v>
      </c>
      <c r="AH25">
        <v>179.96245400000001</v>
      </c>
      <c r="AI25">
        <v>57.978386</v>
      </c>
      <c r="AJ25">
        <v>0</v>
      </c>
      <c r="AK25">
        <v>68.158760999999998</v>
      </c>
      <c r="AL25">
        <v>80.177999999999997</v>
      </c>
      <c r="AM25">
        <v>0</v>
      </c>
      <c r="AN25">
        <v>1.126188</v>
      </c>
      <c r="AO25">
        <v>9.9960000000000004</v>
      </c>
      <c r="AP25">
        <v>11.2728</v>
      </c>
      <c r="AQ25">
        <v>50.916356999999998</v>
      </c>
      <c r="AR25">
        <v>32.015999999999998</v>
      </c>
      <c r="AS25">
        <v>17.577417000000001</v>
      </c>
      <c r="AT25">
        <v>14.999976999999999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3.6334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2270.1302090000008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245.29</v>
      </c>
      <c r="L26">
        <v>120</v>
      </c>
      <c r="M26">
        <v>96</v>
      </c>
      <c r="N26">
        <v>124.38</v>
      </c>
      <c r="O26">
        <v>130.58009999999999</v>
      </c>
      <c r="P26">
        <v>128.85</v>
      </c>
      <c r="Q26">
        <v>13</v>
      </c>
      <c r="R26">
        <v>25</v>
      </c>
      <c r="S26">
        <v>16</v>
      </c>
      <c r="T26">
        <v>2</v>
      </c>
      <c r="U26">
        <v>348.97500000000002</v>
      </c>
      <c r="V26">
        <v>11.645799999999999</v>
      </c>
      <c r="W26">
        <v>32.170099999999998</v>
      </c>
      <c r="X26">
        <v>148.30000000000001</v>
      </c>
      <c r="Y26">
        <v>0</v>
      </c>
      <c r="Z26">
        <v>6.5208000000000004</v>
      </c>
      <c r="AA26">
        <v>28.09872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31.125952999999999</v>
      </c>
      <c r="AG26">
        <v>49.112358999999998</v>
      </c>
      <c r="AH26">
        <v>179.96245400000001</v>
      </c>
      <c r="AI26">
        <v>79.338843999999995</v>
      </c>
      <c r="AJ26">
        <v>0</v>
      </c>
      <c r="AK26">
        <v>68.158760999999998</v>
      </c>
      <c r="AL26">
        <v>80.177999999999997</v>
      </c>
      <c r="AM26">
        <v>0</v>
      </c>
      <c r="AN26">
        <v>1.126188</v>
      </c>
      <c r="AO26">
        <v>9.9960000000000004</v>
      </c>
      <c r="AP26">
        <v>11.2728</v>
      </c>
      <c r="AQ26">
        <v>50.916356999999998</v>
      </c>
      <c r="AR26">
        <v>32.015999999999998</v>
      </c>
      <c r="AS26">
        <v>17.577417000000001</v>
      </c>
      <c r="AT26">
        <v>14.999976999999999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3.6334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2274.0293330000009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250.29</v>
      </c>
      <c r="L27">
        <v>120</v>
      </c>
      <c r="M27">
        <v>96</v>
      </c>
      <c r="N27">
        <v>124.38</v>
      </c>
      <c r="O27">
        <v>130.58009999999999</v>
      </c>
      <c r="P27">
        <v>128.85</v>
      </c>
      <c r="Q27">
        <v>14.9832</v>
      </c>
      <c r="R27">
        <v>26.298200000000001</v>
      </c>
      <c r="S27">
        <v>19.095800000000001</v>
      </c>
      <c r="T27">
        <v>2</v>
      </c>
      <c r="U27">
        <v>348.97500000000002</v>
      </c>
      <c r="V27">
        <v>12.8413</v>
      </c>
      <c r="W27">
        <v>32.170099999999998</v>
      </c>
      <c r="X27">
        <v>148.30000000000001</v>
      </c>
      <c r="Y27">
        <v>0</v>
      </c>
      <c r="Z27">
        <v>6.5208000000000004</v>
      </c>
      <c r="AA27">
        <v>28.09872</v>
      </c>
      <c r="AB27">
        <v>48.499828999999998</v>
      </c>
      <c r="AC27">
        <v>34.831252999999997</v>
      </c>
      <c r="AD27">
        <v>0</v>
      </c>
      <c r="AE27">
        <v>59.175403000000003</v>
      </c>
      <c r="AF27">
        <v>31.125952999999999</v>
      </c>
      <c r="AG27">
        <v>49.112358999999998</v>
      </c>
      <c r="AH27">
        <v>179.96245400000001</v>
      </c>
      <c r="AI27">
        <v>78.386778000000007</v>
      </c>
      <c r="AJ27">
        <v>0</v>
      </c>
      <c r="AK27">
        <v>68.158760999999998</v>
      </c>
      <c r="AL27">
        <v>80.177999999999997</v>
      </c>
      <c r="AM27">
        <v>0</v>
      </c>
      <c r="AN27">
        <v>1.126188</v>
      </c>
      <c r="AO27">
        <v>9.9960000000000004</v>
      </c>
      <c r="AP27">
        <v>11.2728</v>
      </c>
      <c r="AQ27">
        <v>50.916356999999998</v>
      </c>
      <c r="AR27">
        <v>32.015999999999998</v>
      </c>
      <c r="AS27">
        <v>17.577417000000001</v>
      </c>
      <c r="AT27">
        <v>14.999976999999999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3.6334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2285.6499670000007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265.72050000000002</v>
      </c>
      <c r="L28">
        <v>215</v>
      </c>
      <c r="M28">
        <v>96</v>
      </c>
      <c r="N28">
        <v>124.38</v>
      </c>
      <c r="O28">
        <v>130.58009999999999</v>
      </c>
      <c r="P28">
        <v>128.85</v>
      </c>
      <c r="Q28">
        <v>14.9832</v>
      </c>
      <c r="R28">
        <v>25.921700000000001</v>
      </c>
      <c r="S28">
        <v>19.095800000000001</v>
      </c>
      <c r="T28">
        <v>1.0057</v>
      </c>
      <c r="U28">
        <v>348.97500000000002</v>
      </c>
      <c r="V28">
        <v>12.927</v>
      </c>
      <c r="W28">
        <v>32.170099999999998</v>
      </c>
      <c r="X28">
        <v>148.30000000000001</v>
      </c>
      <c r="Y28">
        <v>0</v>
      </c>
      <c r="Z28">
        <v>6.5208000000000004</v>
      </c>
      <c r="AA28">
        <v>28.09872</v>
      </c>
      <c r="AB28">
        <v>48.499828999999998</v>
      </c>
      <c r="AC28">
        <v>34.831252999999997</v>
      </c>
      <c r="AD28">
        <v>0</v>
      </c>
      <c r="AE28">
        <v>59.175403000000003</v>
      </c>
      <c r="AF28">
        <v>31.125952999999999</v>
      </c>
      <c r="AG28">
        <v>49.112358999999998</v>
      </c>
      <c r="AH28">
        <v>179.96245400000001</v>
      </c>
      <c r="AI28">
        <v>78.386778000000007</v>
      </c>
      <c r="AJ28">
        <v>0</v>
      </c>
      <c r="AK28">
        <v>68.158760999999998</v>
      </c>
      <c r="AL28">
        <v>80.177999999999997</v>
      </c>
      <c r="AM28">
        <v>0</v>
      </c>
      <c r="AN28">
        <v>1.126188</v>
      </c>
      <c r="AO28">
        <v>9.9960000000000004</v>
      </c>
      <c r="AP28">
        <v>11.2728</v>
      </c>
      <c r="AQ28">
        <v>50.916356999999998</v>
      </c>
      <c r="AR28">
        <v>32.015999999999998</v>
      </c>
      <c r="AS28">
        <v>17.577417000000001</v>
      </c>
      <c r="AT28">
        <v>14.999976999999999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3.6334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2394.7953670000006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274.93</v>
      </c>
      <c r="L29">
        <v>120</v>
      </c>
      <c r="M29">
        <v>96</v>
      </c>
      <c r="N29">
        <v>124.38</v>
      </c>
      <c r="O29">
        <v>130.58009999999999</v>
      </c>
      <c r="P29">
        <v>128.85</v>
      </c>
      <c r="Q29">
        <v>14.9832</v>
      </c>
      <c r="R29">
        <v>27.3292</v>
      </c>
      <c r="S29">
        <v>19.095800000000001</v>
      </c>
      <c r="T29">
        <v>1.494586</v>
      </c>
      <c r="U29">
        <v>348.97500000000002</v>
      </c>
      <c r="V29">
        <v>12.927</v>
      </c>
      <c r="W29">
        <v>32.170099999999998</v>
      </c>
      <c r="X29">
        <v>148.30000000000001</v>
      </c>
      <c r="Y29">
        <v>0</v>
      </c>
      <c r="Z29">
        <v>6.5208000000000004</v>
      </c>
      <c r="AA29">
        <v>28.09872</v>
      </c>
      <c r="AB29">
        <v>48.499828999999998</v>
      </c>
      <c r="AC29">
        <v>34.831252999999997</v>
      </c>
      <c r="AD29">
        <v>0</v>
      </c>
      <c r="AE29">
        <v>59.175403000000003</v>
      </c>
      <c r="AF29">
        <v>31.125952999999999</v>
      </c>
      <c r="AG29">
        <v>49.112358999999998</v>
      </c>
      <c r="AH29">
        <v>179.96245400000001</v>
      </c>
      <c r="AI29">
        <v>78.386778000000007</v>
      </c>
      <c r="AJ29">
        <v>0</v>
      </c>
      <c r="AK29">
        <v>68.158760999999998</v>
      </c>
      <c r="AL29">
        <v>80.177999999999997</v>
      </c>
      <c r="AM29">
        <v>0</v>
      </c>
      <c r="AN29">
        <v>1.126188</v>
      </c>
      <c r="AO29">
        <v>9.9960000000000004</v>
      </c>
      <c r="AP29">
        <v>11.2728</v>
      </c>
      <c r="AQ29">
        <v>50.916356999999998</v>
      </c>
      <c r="AR29">
        <v>32.015999999999998</v>
      </c>
      <c r="AS29">
        <v>17.577417000000001</v>
      </c>
      <c r="AT29">
        <v>14.999976999999999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3.6334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2310.9012530000005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287.25</v>
      </c>
      <c r="L30">
        <v>120</v>
      </c>
      <c r="M30">
        <v>96</v>
      </c>
      <c r="N30">
        <v>124.38</v>
      </c>
      <c r="O30">
        <v>130.58009999999999</v>
      </c>
      <c r="P30">
        <v>128.85</v>
      </c>
      <c r="Q30">
        <v>14.9832</v>
      </c>
      <c r="R30">
        <v>27.916115999999999</v>
      </c>
      <c r="S30">
        <v>19.095800000000001</v>
      </c>
      <c r="T30">
        <v>2</v>
      </c>
      <c r="U30">
        <v>348.97500000000002</v>
      </c>
      <c r="V30">
        <v>11.251099999999999</v>
      </c>
      <c r="W30">
        <v>25.811</v>
      </c>
      <c r="X30">
        <v>118.9866</v>
      </c>
      <c r="Y30">
        <v>0</v>
      </c>
      <c r="Z30">
        <v>6.5208000000000004</v>
      </c>
      <c r="AA30">
        <v>28.09872</v>
      </c>
      <c r="AB30">
        <v>48.499828999999998</v>
      </c>
      <c r="AC30">
        <v>34.831252999999997</v>
      </c>
      <c r="AD30">
        <v>0</v>
      </c>
      <c r="AE30">
        <v>59.175403000000003</v>
      </c>
      <c r="AF30">
        <v>31.125952999999999</v>
      </c>
      <c r="AG30">
        <v>49.112358999999998</v>
      </c>
      <c r="AH30">
        <v>179.96245400000001</v>
      </c>
      <c r="AI30">
        <v>78.386778000000007</v>
      </c>
      <c r="AJ30">
        <v>0</v>
      </c>
      <c r="AK30">
        <v>68.158760999999998</v>
      </c>
      <c r="AL30">
        <v>80.177999999999997</v>
      </c>
      <c r="AM30">
        <v>0</v>
      </c>
      <c r="AN30">
        <v>1.126188</v>
      </c>
      <c r="AO30">
        <v>9.9960000000000004</v>
      </c>
      <c r="AP30">
        <v>11.2728</v>
      </c>
      <c r="AQ30">
        <v>50.916356999999998</v>
      </c>
      <c r="AR30">
        <v>32.015999999999998</v>
      </c>
      <c r="AS30">
        <v>17.577417000000001</v>
      </c>
      <c r="AT30">
        <v>14.999976999999999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3.1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2286.4317830000005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292.25</v>
      </c>
      <c r="L31">
        <v>120</v>
      </c>
      <c r="M31">
        <v>96</v>
      </c>
      <c r="N31">
        <v>124.38</v>
      </c>
      <c r="O31">
        <v>130.58009999999999</v>
      </c>
      <c r="P31">
        <v>128.85</v>
      </c>
      <c r="Q31">
        <v>14.9832</v>
      </c>
      <c r="R31">
        <v>29.0059</v>
      </c>
      <c r="S31">
        <v>19.095800000000001</v>
      </c>
      <c r="T31">
        <v>2</v>
      </c>
      <c r="U31">
        <v>348.97500000000002</v>
      </c>
      <c r="V31">
        <v>9.9669000000000008</v>
      </c>
      <c r="W31">
        <v>25.811</v>
      </c>
      <c r="X31">
        <v>118.9866</v>
      </c>
      <c r="Y31">
        <v>0</v>
      </c>
      <c r="Z31">
        <v>6.5208000000000004</v>
      </c>
      <c r="AA31">
        <v>28.09872</v>
      </c>
      <c r="AB31">
        <v>48.499828999999998</v>
      </c>
      <c r="AC31">
        <v>34.831252999999997</v>
      </c>
      <c r="AD31">
        <v>0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78.386778000000007</v>
      </c>
      <c r="AJ31">
        <v>0</v>
      </c>
      <c r="AK31">
        <v>68.158760999999998</v>
      </c>
      <c r="AL31">
        <v>80.177999999999997</v>
      </c>
      <c r="AM31">
        <v>0</v>
      </c>
      <c r="AN31">
        <v>1.126188</v>
      </c>
      <c r="AO31">
        <v>9.9960000000000004</v>
      </c>
      <c r="AP31">
        <v>11.2728</v>
      </c>
      <c r="AQ31">
        <v>50.916356999999998</v>
      </c>
      <c r="AR31">
        <v>32.015999999999998</v>
      </c>
      <c r="AS31">
        <v>17.577417000000001</v>
      </c>
      <c r="AT31">
        <v>14.999976999999999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3.1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2291.2373670000002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314.57</v>
      </c>
      <c r="L32">
        <v>120</v>
      </c>
      <c r="M32">
        <v>96</v>
      </c>
      <c r="N32">
        <v>124.38</v>
      </c>
      <c r="O32">
        <v>130.58009999999999</v>
      </c>
      <c r="P32">
        <v>128.85</v>
      </c>
      <c r="Q32">
        <v>14.9832</v>
      </c>
      <c r="R32">
        <v>29.0059</v>
      </c>
      <c r="S32">
        <v>19.095800000000001</v>
      </c>
      <c r="T32">
        <v>2</v>
      </c>
      <c r="U32">
        <v>348.97500000000002</v>
      </c>
      <c r="V32">
        <v>9.9669000000000008</v>
      </c>
      <c r="W32">
        <v>25.811</v>
      </c>
      <c r="X32">
        <v>118.9866</v>
      </c>
      <c r="Y32">
        <v>0</v>
      </c>
      <c r="Z32">
        <v>6.5208000000000004</v>
      </c>
      <c r="AA32">
        <v>28.09872</v>
      </c>
      <c r="AB32">
        <v>48.499828999999998</v>
      </c>
      <c r="AC32">
        <v>34.831252999999997</v>
      </c>
      <c r="AD32">
        <v>0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38.143675000000002</v>
      </c>
      <c r="AJ32">
        <v>0</v>
      </c>
      <c r="AK32">
        <v>68.158760999999998</v>
      </c>
      <c r="AL32">
        <v>80.177999999999997</v>
      </c>
      <c r="AM32">
        <v>0</v>
      </c>
      <c r="AN32">
        <v>1.126188</v>
      </c>
      <c r="AO32">
        <v>9.9960000000000004</v>
      </c>
      <c r="AP32">
        <v>11.2728</v>
      </c>
      <c r="AQ32">
        <v>50.916356999999998</v>
      </c>
      <c r="AR32">
        <v>32.015999999999998</v>
      </c>
      <c r="AS32">
        <v>17.577417000000001</v>
      </c>
      <c r="AT32">
        <v>14.999979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3.1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2273.3142660000003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326.89</v>
      </c>
      <c r="L33">
        <v>120</v>
      </c>
      <c r="M33">
        <v>96</v>
      </c>
      <c r="N33">
        <v>124.38</v>
      </c>
      <c r="O33">
        <v>130.58009999999999</v>
      </c>
      <c r="P33">
        <v>128.85</v>
      </c>
      <c r="Q33">
        <v>14.9832</v>
      </c>
      <c r="R33">
        <v>29.0059</v>
      </c>
      <c r="S33">
        <v>19.095800000000001</v>
      </c>
      <c r="T33">
        <v>2</v>
      </c>
      <c r="U33">
        <v>348.97500000000002</v>
      </c>
      <c r="V33">
        <v>9.9669000000000008</v>
      </c>
      <c r="W33">
        <v>25.811</v>
      </c>
      <c r="X33">
        <v>118.9866</v>
      </c>
      <c r="Y33">
        <v>0</v>
      </c>
      <c r="Z33">
        <v>6.5208000000000004</v>
      </c>
      <c r="AA33">
        <v>28.09872</v>
      </c>
      <c r="AB33">
        <v>48.499828999999998</v>
      </c>
      <c r="AC33">
        <v>34.831252999999997</v>
      </c>
      <c r="AD33">
        <v>0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38.143675000000002</v>
      </c>
      <c r="AJ33">
        <v>0</v>
      </c>
      <c r="AK33">
        <v>68.158760999999998</v>
      </c>
      <c r="AL33">
        <v>80.177999999999997</v>
      </c>
      <c r="AM33">
        <v>0</v>
      </c>
      <c r="AN33">
        <v>0</v>
      </c>
      <c r="AO33">
        <v>9.9960000000000004</v>
      </c>
      <c r="AP33">
        <v>10.888500000000001</v>
      </c>
      <c r="AQ33">
        <v>50.916356999999998</v>
      </c>
      <c r="AR33">
        <v>32.015999999999998</v>
      </c>
      <c r="AS33">
        <v>17.577417000000001</v>
      </c>
      <c r="AT33">
        <v>14.999978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2284.1237769999998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339.21</v>
      </c>
      <c r="L34">
        <v>120</v>
      </c>
      <c r="M34">
        <v>96</v>
      </c>
      <c r="N34">
        <v>124.38</v>
      </c>
      <c r="O34">
        <v>130.58009999999999</v>
      </c>
      <c r="P34">
        <v>128.85</v>
      </c>
      <c r="Q34">
        <v>14.9832</v>
      </c>
      <c r="R34">
        <v>29.0059</v>
      </c>
      <c r="S34">
        <v>19.095800000000001</v>
      </c>
      <c r="T34">
        <v>2</v>
      </c>
      <c r="U34">
        <v>348.97500000000002</v>
      </c>
      <c r="V34">
        <v>9.9669000000000008</v>
      </c>
      <c r="W34">
        <v>25.811</v>
      </c>
      <c r="X34">
        <v>118.9866</v>
      </c>
      <c r="Y34">
        <v>0</v>
      </c>
      <c r="Z34">
        <v>6.5208000000000004</v>
      </c>
      <c r="AA34">
        <v>28.09872</v>
      </c>
      <c r="AB34">
        <v>48.499828999999998</v>
      </c>
      <c r="AC34">
        <v>34.831252999999997</v>
      </c>
      <c r="AD34">
        <v>0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38.143675000000002</v>
      </c>
      <c r="AJ34">
        <v>0</v>
      </c>
      <c r="AK34">
        <v>68.158760999999998</v>
      </c>
      <c r="AL34">
        <v>80.177999999999997</v>
      </c>
      <c r="AM34">
        <v>0</v>
      </c>
      <c r="AN34">
        <v>0</v>
      </c>
      <c r="AO34">
        <v>9.9960000000000004</v>
      </c>
      <c r="AP34">
        <v>10.888500000000001</v>
      </c>
      <c r="AQ34">
        <v>50.916356999999998</v>
      </c>
      <c r="AR34">
        <v>32.015999999999998</v>
      </c>
      <c r="AS34">
        <v>17.577417000000001</v>
      </c>
      <c r="AT34">
        <v>14.999981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2296.4437800000001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328.668633</v>
      </c>
      <c r="L35">
        <v>120</v>
      </c>
      <c r="M35">
        <v>96</v>
      </c>
      <c r="N35">
        <v>124.38</v>
      </c>
      <c r="O35">
        <v>130.58009999999999</v>
      </c>
      <c r="P35">
        <v>128.85</v>
      </c>
      <c r="Q35">
        <v>13</v>
      </c>
      <c r="R35">
        <v>25</v>
      </c>
      <c r="S35">
        <v>15.5</v>
      </c>
      <c r="T35">
        <v>2</v>
      </c>
      <c r="U35">
        <v>348.97500000000002</v>
      </c>
      <c r="V35">
        <v>8.41</v>
      </c>
      <c r="W35">
        <v>21.371200000000002</v>
      </c>
      <c r="X35">
        <v>98.508200000000002</v>
      </c>
      <c r="Y35">
        <v>0</v>
      </c>
      <c r="Z35">
        <v>6.5208000000000004</v>
      </c>
      <c r="AA35">
        <v>28.09872</v>
      </c>
      <c r="AB35">
        <v>48.499828999999998</v>
      </c>
      <c r="AC35">
        <v>34.831252999999997</v>
      </c>
      <c r="AD35">
        <v>0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38.143675000000002</v>
      </c>
      <c r="AJ35">
        <v>0</v>
      </c>
      <c r="AK35">
        <v>68.158760999999998</v>
      </c>
      <c r="AL35">
        <v>80.177999999999997</v>
      </c>
      <c r="AM35">
        <v>0</v>
      </c>
      <c r="AN35">
        <v>0</v>
      </c>
      <c r="AO35">
        <v>9.9960000000000004</v>
      </c>
      <c r="AP35">
        <v>10.888500000000001</v>
      </c>
      <c r="AQ35">
        <v>50.916356999999998</v>
      </c>
      <c r="AR35">
        <v>32.015999999999998</v>
      </c>
      <c r="AS35">
        <v>19.175363999999998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2251.4403790000006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329.53</v>
      </c>
      <c r="L36">
        <v>120</v>
      </c>
      <c r="M36">
        <v>96</v>
      </c>
      <c r="N36">
        <v>124.38</v>
      </c>
      <c r="O36">
        <v>130.58009999999999</v>
      </c>
      <c r="P36">
        <v>128.85</v>
      </c>
      <c r="Q36">
        <v>13</v>
      </c>
      <c r="R36">
        <v>25</v>
      </c>
      <c r="S36">
        <v>15.5</v>
      </c>
      <c r="T36">
        <v>2</v>
      </c>
      <c r="U36">
        <v>348.97500000000002</v>
      </c>
      <c r="V36">
        <v>8.41</v>
      </c>
      <c r="W36">
        <v>21.371200000000002</v>
      </c>
      <c r="X36">
        <v>98.508200000000002</v>
      </c>
      <c r="Y36">
        <v>0</v>
      </c>
      <c r="Z36">
        <v>6.5208000000000004</v>
      </c>
      <c r="AA36">
        <v>28.09872</v>
      </c>
      <c r="AB36">
        <v>48.499828999999998</v>
      </c>
      <c r="AC36">
        <v>34.831252999999997</v>
      </c>
      <c r="AD36">
        <v>0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38.143675000000002</v>
      </c>
      <c r="AJ36">
        <v>0</v>
      </c>
      <c r="AK36">
        <v>68.158760999999998</v>
      </c>
      <c r="AL36">
        <v>80.177999999999997</v>
      </c>
      <c r="AM36">
        <v>0</v>
      </c>
      <c r="AN36">
        <v>0</v>
      </c>
      <c r="AO36">
        <v>9.9960000000000004</v>
      </c>
      <c r="AP36">
        <v>10.888500000000001</v>
      </c>
      <c r="AQ36">
        <v>50.916356999999998</v>
      </c>
      <c r="AR36">
        <v>32.015999999999998</v>
      </c>
      <c r="AS36">
        <v>19.175363999999998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2252.3017460000005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341.28916199999998</v>
      </c>
      <c r="L37">
        <v>120</v>
      </c>
      <c r="M37">
        <v>96</v>
      </c>
      <c r="N37">
        <v>124.38</v>
      </c>
      <c r="O37">
        <v>130.58009999999999</v>
      </c>
      <c r="P37">
        <v>128.85</v>
      </c>
      <c r="Q37">
        <v>13</v>
      </c>
      <c r="R37">
        <v>25</v>
      </c>
      <c r="S37">
        <v>15.5</v>
      </c>
      <c r="T37">
        <v>2</v>
      </c>
      <c r="U37">
        <v>348.97500000000002</v>
      </c>
      <c r="V37">
        <v>8.41</v>
      </c>
      <c r="W37">
        <v>21.371200000000002</v>
      </c>
      <c r="X37">
        <v>98.508200000000002</v>
      </c>
      <c r="Y37">
        <v>0</v>
      </c>
      <c r="Z37">
        <v>13.041600000000001</v>
      </c>
      <c r="AA37">
        <v>28.09872</v>
      </c>
      <c r="AB37">
        <v>48.499828999999998</v>
      </c>
      <c r="AC37">
        <v>34.831252999999997</v>
      </c>
      <c r="AD37">
        <v>0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38.143675000000002</v>
      </c>
      <c r="AJ37">
        <v>0</v>
      </c>
      <c r="AK37">
        <v>68.158760999999998</v>
      </c>
      <c r="AL37">
        <v>80.177999999999997</v>
      </c>
      <c r="AM37">
        <v>0</v>
      </c>
      <c r="AN37">
        <v>0</v>
      </c>
      <c r="AO37">
        <v>9.9960000000000004</v>
      </c>
      <c r="AP37">
        <v>11.2728</v>
      </c>
      <c r="AQ37">
        <v>50.916356999999998</v>
      </c>
      <c r="AR37">
        <v>32.015999999999998</v>
      </c>
      <c r="AS37">
        <v>19.175363999999998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2270.9660080000008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361.98</v>
      </c>
      <c r="L38">
        <v>120</v>
      </c>
      <c r="M38">
        <v>96</v>
      </c>
      <c r="N38">
        <v>124.38</v>
      </c>
      <c r="O38">
        <v>130.58009999999999</v>
      </c>
      <c r="P38">
        <v>128.85</v>
      </c>
      <c r="Q38">
        <v>13</v>
      </c>
      <c r="R38">
        <v>25</v>
      </c>
      <c r="S38">
        <v>15.5</v>
      </c>
      <c r="T38">
        <v>2</v>
      </c>
      <c r="U38">
        <v>348.97500000000002</v>
      </c>
      <c r="V38">
        <v>8.41</v>
      </c>
      <c r="W38">
        <v>21.371200000000002</v>
      </c>
      <c r="X38">
        <v>98.508200000000002</v>
      </c>
      <c r="Y38">
        <v>0</v>
      </c>
      <c r="Z38">
        <v>13.041600000000001</v>
      </c>
      <c r="AA38">
        <v>14.04936</v>
      </c>
      <c r="AB38">
        <v>48.499828999999998</v>
      </c>
      <c r="AC38">
        <v>34.831252999999997</v>
      </c>
      <c r="AD38">
        <v>0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38.143675000000002</v>
      </c>
      <c r="AJ38">
        <v>0</v>
      </c>
      <c r="AK38">
        <v>68.158760999999998</v>
      </c>
      <c r="AL38">
        <v>80.177999999999997</v>
      </c>
      <c r="AM38">
        <v>0</v>
      </c>
      <c r="AN38">
        <v>0</v>
      </c>
      <c r="AO38">
        <v>9.9960000000000004</v>
      </c>
      <c r="AP38">
        <v>11.2728</v>
      </c>
      <c r="AQ38">
        <v>50.916356999999998</v>
      </c>
      <c r="AR38">
        <v>32.015999999999998</v>
      </c>
      <c r="AS38">
        <v>19.175363999999998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2277.6074860000008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361.98</v>
      </c>
      <c r="L39">
        <v>120</v>
      </c>
      <c r="M39">
        <v>96</v>
      </c>
      <c r="N39">
        <v>124.38</v>
      </c>
      <c r="O39">
        <v>130.58009999999999</v>
      </c>
      <c r="P39">
        <v>128.85</v>
      </c>
      <c r="Q39">
        <v>13</v>
      </c>
      <c r="R39">
        <v>25</v>
      </c>
      <c r="S39">
        <v>15.5</v>
      </c>
      <c r="T39">
        <v>2</v>
      </c>
      <c r="U39">
        <v>348.97500000000002</v>
      </c>
      <c r="V39">
        <v>8.41</v>
      </c>
      <c r="W39">
        <v>21.371200000000002</v>
      </c>
      <c r="X39">
        <v>98.508200000000002</v>
      </c>
      <c r="Y39">
        <v>0</v>
      </c>
      <c r="Z39">
        <v>13.041600000000001</v>
      </c>
      <c r="AA39">
        <v>14.04936</v>
      </c>
      <c r="AB39">
        <v>48.499828999999998</v>
      </c>
      <c r="AC39">
        <v>34.831252999999997</v>
      </c>
      <c r="AD39">
        <v>0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38.143675000000002</v>
      </c>
      <c r="AJ39">
        <v>0</v>
      </c>
      <c r="AK39">
        <v>68.158760999999998</v>
      </c>
      <c r="AL39">
        <v>80.177999999999997</v>
      </c>
      <c r="AM39">
        <v>0</v>
      </c>
      <c r="AN39">
        <v>0</v>
      </c>
      <c r="AO39">
        <v>9.702</v>
      </c>
      <c r="AP39">
        <v>2.5619999999999998</v>
      </c>
      <c r="AQ39">
        <v>50.916356999999998</v>
      </c>
      <c r="AR39">
        <v>32.015999999999998</v>
      </c>
      <c r="AS39">
        <v>19.175363999999998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2268.6026860000006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365.98</v>
      </c>
      <c r="L40">
        <v>120</v>
      </c>
      <c r="M40">
        <v>96</v>
      </c>
      <c r="N40">
        <v>124.38</v>
      </c>
      <c r="O40">
        <v>130.58009999999999</v>
      </c>
      <c r="P40">
        <v>128.85</v>
      </c>
      <c r="Q40">
        <v>13</v>
      </c>
      <c r="R40">
        <v>25</v>
      </c>
      <c r="S40">
        <v>15.5</v>
      </c>
      <c r="T40">
        <v>2</v>
      </c>
      <c r="U40">
        <v>348.97500000000002</v>
      </c>
      <c r="V40">
        <v>8.41</v>
      </c>
      <c r="W40">
        <v>21.371200000000002</v>
      </c>
      <c r="X40">
        <v>98.508200000000002</v>
      </c>
      <c r="Y40">
        <v>0</v>
      </c>
      <c r="Z40">
        <v>13.041600000000001</v>
      </c>
      <c r="AA40">
        <v>14.04936</v>
      </c>
      <c r="AB40">
        <v>48.499828999999998</v>
      </c>
      <c r="AC40">
        <v>34.831252999999997</v>
      </c>
      <c r="AD40">
        <v>0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38.143675000000002</v>
      </c>
      <c r="AJ40">
        <v>0</v>
      </c>
      <c r="AK40">
        <v>68.158760999999998</v>
      </c>
      <c r="AL40">
        <v>80.177999999999997</v>
      </c>
      <c r="AM40">
        <v>0</v>
      </c>
      <c r="AN40">
        <v>0</v>
      </c>
      <c r="AO40">
        <v>9.702</v>
      </c>
      <c r="AP40">
        <v>2.5619999999999998</v>
      </c>
      <c r="AQ40">
        <v>50.916356999999998</v>
      </c>
      <c r="AR40">
        <v>32.015999999999998</v>
      </c>
      <c r="AS40">
        <v>19.175363999999998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2272.6026860000006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368.98</v>
      </c>
      <c r="L41">
        <v>120</v>
      </c>
      <c r="M41">
        <v>96</v>
      </c>
      <c r="N41">
        <v>124.38</v>
      </c>
      <c r="O41">
        <v>130.58009999999999</v>
      </c>
      <c r="P41">
        <v>128.85</v>
      </c>
      <c r="Q41">
        <v>13</v>
      </c>
      <c r="R41">
        <v>25</v>
      </c>
      <c r="S41">
        <v>15.5</v>
      </c>
      <c r="T41">
        <v>2</v>
      </c>
      <c r="U41">
        <v>348.97500000000002</v>
      </c>
      <c r="V41">
        <v>8.41</v>
      </c>
      <c r="W41">
        <v>19.2</v>
      </c>
      <c r="X41">
        <v>82</v>
      </c>
      <c r="Y41">
        <v>0</v>
      </c>
      <c r="Z41">
        <v>0</v>
      </c>
      <c r="AA41">
        <v>14.04936</v>
      </c>
      <c r="AB41">
        <v>48.499828999999998</v>
      </c>
      <c r="AC41">
        <v>34.831252999999997</v>
      </c>
      <c r="AD41">
        <v>0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38.143675000000002</v>
      </c>
      <c r="AJ41">
        <v>0</v>
      </c>
      <c r="AK41">
        <v>68.158760999999998</v>
      </c>
      <c r="AL41">
        <v>80.177999999999997</v>
      </c>
      <c r="AM41">
        <v>0</v>
      </c>
      <c r="AN41">
        <v>0</v>
      </c>
      <c r="AO41">
        <v>9.1140000000000008</v>
      </c>
      <c r="AP41">
        <v>2.5619999999999998</v>
      </c>
      <c r="AQ41">
        <v>33.147424999999998</v>
      </c>
      <c r="AR41">
        <v>32.015999999999998</v>
      </c>
      <c r="AS41">
        <v>17.577417000000001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2223.9268070000003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376.98</v>
      </c>
      <c r="L42">
        <v>120</v>
      </c>
      <c r="M42">
        <v>96</v>
      </c>
      <c r="N42">
        <v>124.38</v>
      </c>
      <c r="O42">
        <v>130.58009999999999</v>
      </c>
      <c r="P42">
        <v>128.85</v>
      </c>
      <c r="Q42">
        <v>13</v>
      </c>
      <c r="R42">
        <v>25</v>
      </c>
      <c r="S42">
        <v>15.5</v>
      </c>
      <c r="T42">
        <v>2</v>
      </c>
      <c r="U42">
        <v>348.97500000000002</v>
      </c>
      <c r="V42">
        <v>8.41</v>
      </c>
      <c r="W42">
        <v>19.2</v>
      </c>
      <c r="X42">
        <v>82</v>
      </c>
      <c r="Y42">
        <v>0</v>
      </c>
      <c r="Z42">
        <v>0</v>
      </c>
      <c r="AA42">
        <v>13.16456</v>
      </c>
      <c r="AB42">
        <v>48.499828999999998</v>
      </c>
      <c r="AC42">
        <v>34.831252999999997</v>
      </c>
      <c r="AD42">
        <v>0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38.143675000000002</v>
      </c>
      <c r="AJ42">
        <v>0</v>
      </c>
      <c r="AK42">
        <v>68.158760999999998</v>
      </c>
      <c r="AL42">
        <v>80.177999999999997</v>
      </c>
      <c r="AM42">
        <v>0</v>
      </c>
      <c r="AN42">
        <v>0</v>
      </c>
      <c r="AO42">
        <v>11.9658</v>
      </c>
      <c r="AP42">
        <v>8.9670000000000005</v>
      </c>
      <c r="AQ42">
        <v>33.147424999999998</v>
      </c>
      <c r="AR42">
        <v>32.015999999999998</v>
      </c>
      <c r="AS42">
        <v>17.577417000000001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2240.2988070000001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376.98</v>
      </c>
      <c r="L43">
        <v>120</v>
      </c>
      <c r="M43">
        <v>96</v>
      </c>
      <c r="N43">
        <v>124.38</v>
      </c>
      <c r="O43">
        <v>130.58009999999999</v>
      </c>
      <c r="P43">
        <v>128.85</v>
      </c>
      <c r="Q43">
        <v>13</v>
      </c>
      <c r="R43">
        <v>25</v>
      </c>
      <c r="S43">
        <v>15.5</v>
      </c>
      <c r="T43">
        <v>2</v>
      </c>
      <c r="U43">
        <v>348.97500000000002</v>
      </c>
      <c r="V43">
        <v>8.41</v>
      </c>
      <c r="W43">
        <v>19.2</v>
      </c>
      <c r="X43">
        <v>82</v>
      </c>
      <c r="Y43">
        <v>0</v>
      </c>
      <c r="Z43">
        <v>0</v>
      </c>
      <c r="AA43">
        <v>0</v>
      </c>
      <c r="AB43">
        <v>48.499828999999998</v>
      </c>
      <c r="AC43">
        <v>34.831252999999997</v>
      </c>
      <c r="AD43">
        <v>0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38.143675000000002</v>
      </c>
      <c r="AJ43">
        <v>0</v>
      </c>
      <c r="AK43">
        <v>68.158760999999998</v>
      </c>
      <c r="AL43">
        <v>80.177999999999997</v>
      </c>
      <c r="AM43">
        <v>0</v>
      </c>
      <c r="AN43">
        <v>0</v>
      </c>
      <c r="AO43">
        <v>12.1716</v>
      </c>
      <c r="AP43">
        <v>11.529</v>
      </c>
      <c r="AQ43">
        <v>33.147424999999998</v>
      </c>
      <c r="AR43">
        <v>38.64</v>
      </c>
      <c r="AS43">
        <v>38.350727999999997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3.1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2257.2993580000002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376.98</v>
      </c>
      <c r="L44">
        <v>120</v>
      </c>
      <c r="M44">
        <v>96</v>
      </c>
      <c r="N44">
        <v>124.38</v>
      </c>
      <c r="O44">
        <v>130.58009999999999</v>
      </c>
      <c r="P44">
        <v>128.85</v>
      </c>
      <c r="Q44">
        <v>13</v>
      </c>
      <c r="R44">
        <v>25</v>
      </c>
      <c r="S44">
        <v>15.5</v>
      </c>
      <c r="T44">
        <v>2</v>
      </c>
      <c r="U44">
        <v>348.97500000000002</v>
      </c>
      <c r="V44">
        <v>8.41</v>
      </c>
      <c r="W44">
        <v>22.459800000000001</v>
      </c>
      <c r="X44">
        <v>100.6084</v>
      </c>
      <c r="Y44">
        <v>0</v>
      </c>
      <c r="Z44">
        <v>0</v>
      </c>
      <c r="AA44">
        <v>0</v>
      </c>
      <c r="AB44">
        <v>48.499828999999998</v>
      </c>
      <c r="AC44">
        <v>34.831252999999997</v>
      </c>
      <c r="AD44">
        <v>0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38.143675000000002</v>
      </c>
      <c r="AJ44">
        <v>0</v>
      </c>
      <c r="AK44">
        <v>68.158760999999998</v>
      </c>
      <c r="AL44">
        <v>80.177999999999997</v>
      </c>
      <c r="AM44">
        <v>0</v>
      </c>
      <c r="AN44">
        <v>0</v>
      </c>
      <c r="AO44">
        <v>12.1716</v>
      </c>
      <c r="AP44">
        <v>12.041399999999999</v>
      </c>
      <c r="AQ44">
        <v>33.147424999999998</v>
      </c>
      <c r="AR44">
        <v>38.64</v>
      </c>
      <c r="AS44">
        <v>38.350727999999997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3.1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2279.6799580000002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376.98</v>
      </c>
      <c r="L45">
        <v>120</v>
      </c>
      <c r="M45">
        <v>96</v>
      </c>
      <c r="N45">
        <v>124.38</v>
      </c>
      <c r="O45">
        <v>130.58009999999999</v>
      </c>
      <c r="P45">
        <v>128.85</v>
      </c>
      <c r="Q45">
        <v>13</v>
      </c>
      <c r="R45">
        <v>25</v>
      </c>
      <c r="S45">
        <v>15.5</v>
      </c>
      <c r="T45">
        <v>2</v>
      </c>
      <c r="U45">
        <v>348.97500000000002</v>
      </c>
      <c r="V45">
        <v>8.41</v>
      </c>
      <c r="W45">
        <v>22.459800000000001</v>
      </c>
      <c r="X45">
        <v>100.6084</v>
      </c>
      <c r="Y45">
        <v>0</v>
      </c>
      <c r="Z45">
        <v>0</v>
      </c>
      <c r="AA45">
        <v>0</v>
      </c>
      <c r="AB45">
        <v>48.499828999999998</v>
      </c>
      <c r="AC45">
        <v>34.831252999999997</v>
      </c>
      <c r="AD45">
        <v>0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38.143675000000002</v>
      </c>
      <c r="AJ45">
        <v>0</v>
      </c>
      <c r="AK45">
        <v>68.158760999999998</v>
      </c>
      <c r="AL45">
        <v>80.177999999999997</v>
      </c>
      <c r="AM45">
        <v>0</v>
      </c>
      <c r="AN45">
        <v>0</v>
      </c>
      <c r="AO45">
        <v>12.348000000000001</v>
      </c>
      <c r="AP45">
        <v>12.041399999999999</v>
      </c>
      <c r="AQ45">
        <v>33.147424999999998</v>
      </c>
      <c r="AR45">
        <v>38.64</v>
      </c>
      <c r="AS45">
        <v>38.350727999999997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3.1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2279.856358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376.98</v>
      </c>
      <c r="L46">
        <v>120</v>
      </c>
      <c r="M46">
        <v>96</v>
      </c>
      <c r="N46">
        <v>124.38</v>
      </c>
      <c r="O46">
        <v>130.58009999999999</v>
      </c>
      <c r="P46">
        <v>128.85</v>
      </c>
      <c r="Q46">
        <v>13</v>
      </c>
      <c r="R46">
        <v>25</v>
      </c>
      <c r="S46">
        <v>15.5</v>
      </c>
      <c r="T46">
        <v>2</v>
      </c>
      <c r="U46">
        <v>348.97500000000002</v>
      </c>
      <c r="V46">
        <v>8.41</v>
      </c>
      <c r="W46">
        <v>22.459800000000001</v>
      </c>
      <c r="X46">
        <v>100.6084</v>
      </c>
      <c r="Y46">
        <v>0</v>
      </c>
      <c r="Z46">
        <v>0</v>
      </c>
      <c r="AA46">
        <v>0</v>
      </c>
      <c r="AB46">
        <v>48.499828999999998</v>
      </c>
      <c r="AC46">
        <v>34.831252999999997</v>
      </c>
      <c r="AD46">
        <v>0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38.143675000000002</v>
      </c>
      <c r="AJ46">
        <v>0</v>
      </c>
      <c r="AK46">
        <v>68.158760999999998</v>
      </c>
      <c r="AL46">
        <v>80.177999999999997</v>
      </c>
      <c r="AM46">
        <v>0</v>
      </c>
      <c r="AN46">
        <v>0</v>
      </c>
      <c r="AO46">
        <v>12.348000000000001</v>
      </c>
      <c r="AP46">
        <v>12.041399999999999</v>
      </c>
      <c r="AQ46">
        <v>33.147424999999998</v>
      </c>
      <c r="AR46">
        <v>38.64</v>
      </c>
      <c r="AS46">
        <v>38.350727999999997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3.1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2279.856358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376.98</v>
      </c>
      <c r="L47">
        <v>120</v>
      </c>
      <c r="M47">
        <v>96</v>
      </c>
      <c r="N47">
        <v>110.2178</v>
      </c>
      <c r="O47">
        <v>106.9281</v>
      </c>
      <c r="P47">
        <v>128.85</v>
      </c>
      <c r="Q47">
        <v>12.45</v>
      </c>
      <c r="R47">
        <v>24.7</v>
      </c>
      <c r="S47">
        <v>15.45</v>
      </c>
      <c r="T47">
        <v>1.71</v>
      </c>
      <c r="U47">
        <v>348.97500000000002</v>
      </c>
      <c r="V47">
        <v>8.41</v>
      </c>
      <c r="W47">
        <v>22.459800000000001</v>
      </c>
      <c r="X47">
        <v>100.6084</v>
      </c>
      <c r="Y47">
        <v>0</v>
      </c>
      <c r="Z47">
        <v>0</v>
      </c>
      <c r="AA47">
        <v>0</v>
      </c>
      <c r="AB47">
        <v>48.499828999999998</v>
      </c>
      <c r="AC47">
        <v>34.831252999999997</v>
      </c>
      <c r="AD47">
        <v>0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38.143675000000002</v>
      </c>
      <c r="AJ47">
        <v>0</v>
      </c>
      <c r="AK47">
        <v>68.158760999999998</v>
      </c>
      <c r="AL47">
        <v>80.177999999999997</v>
      </c>
      <c r="AM47">
        <v>0</v>
      </c>
      <c r="AN47">
        <v>0</v>
      </c>
      <c r="AO47">
        <v>12.4068</v>
      </c>
      <c r="AP47">
        <v>9.9917999999999996</v>
      </c>
      <c r="AQ47">
        <v>33.147424999999998</v>
      </c>
      <c r="AR47">
        <v>33.119999999999997</v>
      </c>
      <c r="AS47">
        <v>17.577417000000001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3.1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2212.5680470000002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376.98</v>
      </c>
      <c r="L48">
        <v>120</v>
      </c>
      <c r="M48">
        <v>96</v>
      </c>
      <c r="N48">
        <v>110.2178</v>
      </c>
      <c r="O48">
        <v>106.9281</v>
      </c>
      <c r="P48">
        <v>128.85</v>
      </c>
      <c r="Q48">
        <v>12.45</v>
      </c>
      <c r="R48">
        <v>24.7</v>
      </c>
      <c r="S48">
        <v>15.45</v>
      </c>
      <c r="T48">
        <v>1.71</v>
      </c>
      <c r="U48">
        <v>348.97500000000002</v>
      </c>
      <c r="V48">
        <v>8.41</v>
      </c>
      <c r="W48">
        <v>22.459800000000001</v>
      </c>
      <c r="X48">
        <v>100.6084</v>
      </c>
      <c r="Y48">
        <v>0</v>
      </c>
      <c r="Z48">
        <v>0</v>
      </c>
      <c r="AA48">
        <v>0</v>
      </c>
      <c r="AB48">
        <v>48.499828999999998</v>
      </c>
      <c r="AC48">
        <v>34.831252999999997</v>
      </c>
      <c r="AD48">
        <v>0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38.143675000000002</v>
      </c>
      <c r="AJ48">
        <v>0</v>
      </c>
      <c r="AK48">
        <v>68.158760999999998</v>
      </c>
      <c r="AL48">
        <v>80.177999999999997</v>
      </c>
      <c r="AM48">
        <v>0</v>
      </c>
      <c r="AN48">
        <v>0</v>
      </c>
      <c r="AO48">
        <v>12.4068</v>
      </c>
      <c r="AP48">
        <v>9.9917999999999996</v>
      </c>
      <c r="AQ48">
        <v>33.147424999999998</v>
      </c>
      <c r="AR48">
        <v>33.119999999999997</v>
      </c>
      <c r="AS48">
        <v>17.577417000000001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3.1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2212.5680470000002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376.98</v>
      </c>
      <c r="L49">
        <v>120</v>
      </c>
      <c r="M49">
        <v>66.537599999999998</v>
      </c>
      <c r="N49">
        <v>85.378699999999995</v>
      </c>
      <c r="O49">
        <v>106.9281</v>
      </c>
      <c r="P49">
        <v>115.9282</v>
      </c>
      <c r="Q49">
        <v>12.45</v>
      </c>
      <c r="R49">
        <v>24.7</v>
      </c>
      <c r="S49">
        <v>15.45</v>
      </c>
      <c r="T49">
        <v>1.71</v>
      </c>
      <c r="U49">
        <v>348.97500000000002</v>
      </c>
      <c r="V49">
        <v>10.3872</v>
      </c>
      <c r="W49">
        <v>22.459800000000001</v>
      </c>
      <c r="X49">
        <v>100.6084</v>
      </c>
      <c r="Y49">
        <v>0</v>
      </c>
      <c r="Z49">
        <v>0</v>
      </c>
      <c r="AA49">
        <v>0</v>
      </c>
      <c r="AB49">
        <v>48.499828999999998</v>
      </c>
      <c r="AC49">
        <v>34.831252999999997</v>
      </c>
      <c r="AD49">
        <v>0</v>
      </c>
      <c r="AE49">
        <v>59.175403000000003</v>
      </c>
      <c r="AF49">
        <v>20.750636</v>
      </c>
      <c r="AG49">
        <v>49.112358999999998</v>
      </c>
      <c r="AH49">
        <v>179.96245400000001</v>
      </c>
      <c r="AI49">
        <v>38.143675000000002</v>
      </c>
      <c r="AJ49">
        <v>0</v>
      </c>
      <c r="AK49">
        <v>68.158760999999998</v>
      </c>
      <c r="AL49">
        <v>80.177999999999997</v>
      </c>
      <c r="AM49">
        <v>0</v>
      </c>
      <c r="AN49">
        <v>0</v>
      </c>
      <c r="AO49">
        <v>12.4068</v>
      </c>
      <c r="AP49">
        <v>9.9917999999999996</v>
      </c>
      <c r="AQ49">
        <v>33.147424999999998</v>
      </c>
      <c r="AR49">
        <v>33.119999999999997</v>
      </c>
      <c r="AS49">
        <v>17.577417000000001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3.1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2136.9466299999999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376.98</v>
      </c>
      <c r="L50">
        <v>120</v>
      </c>
      <c r="M50">
        <v>66.537599999999998</v>
      </c>
      <c r="N50">
        <v>85.378699999999995</v>
      </c>
      <c r="O50">
        <v>106.9281</v>
      </c>
      <c r="P50">
        <v>115.9282</v>
      </c>
      <c r="Q50">
        <v>12.45</v>
      </c>
      <c r="R50">
        <v>24.7</v>
      </c>
      <c r="S50">
        <v>15.45</v>
      </c>
      <c r="T50">
        <v>1.71</v>
      </c>
      <c r="U50">
        <v>348.97500000000002</v>
      </c>
      <c r="V50">
        <v>10.3872</v>
      </c>
      <c r="W50">
        <v>22.459800000000001</v>
      </c>
      <c r="X50">
        <v>100.6084</v>
      </c>
      <c r="Y50">
        <v>0</v>
      </c>
      <c r="Z50">
        <v>0</v>
      </c>
      <c r="AA50">
        <v>0</v>
      </c>
      <c r="AB50">
        <v>48.499828999999998</v>
      </c>
      <c r="AC50">
        <v>34.831252999999997</v>
      </c>
      <c r="AD50">
        <v>0</v>
      </c>
      <c r="AE50">
        <v>59.175403000000003</v>
      </c>
      <c r="AF50">
        <v>20.750636</v>
      </c>
      <c r="AG50">
        <v>49.112358999999998</v>
      </c>
      <c r="AH50">
        <v>179.96245400000001</v>
      </c>
      <c r="AI50">
        <v>38.143675000000002</v>
      </c>
      <c r="AJ50">
        <v>0</v>
      </c>
      <c r="AK50">
        <v>68.158760999999998</v>
      </c>
      <c r="AL50">
        <v>80.177999999999997</v>
      </c>
      <c r="AM50">
        <v>0</v>
      </c>
      <c r="AN50">
        <v>0</v>
      </c>
      <c r="AO50">
        <v>12.4068</v>
      </c>
      <c r="AP50">
        <v>9.9917999999999996</v>
      </c>
      <c r="AQ50">
        <v>33.147424999999998</v>
      </c>
      <c r="AR50">
        <v>38.64</v>
      </c>
      <c r="AS50">
        <v>17.577417000000001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3.1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2142.4666299999999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376.98</v>
      </c>
      <c r="L51">
        <v>120</v>
      </c>
      <c r="M51">
        <v>66.537599999999998</v>
      </c>
      <c r="N51">
        <v>85.378699999999995</v>
      </c>
      <c r="O51">
        <v>106.9281</v>
      </c>
      <c r="P51">
        <v>115.9282</v>
      </c>
      <c r="Q51">
        <v>12.45</v>
      </c>
      <c r="R51">
        <v>24.7</v>
      </c>
      <c r="S51">
        <v>15.45</v>
      </c>
      <c r="T51">
        <v>1.71</v>
      </c>
      <c r="U51">
        <v>348.97500000000002</v>
      </c>
      <c r="V51">
        <v>10.3872</v>
      </c>
      <c r="W51">
        <v>22.459800000000001</v>
      </c>
      <c r="X51">
        <v>100.6084</v>
      </c>
      <c r="Y51">
        <v>0</v>
      </c>
      <c r="Z51">
        <v>0</v>
      </c>
      <c r="AA51">
        <v>0</v>
      </c>
      <c r="AB51">
        <v>48.499828999999998</v>
      </c>
      <c r="AC51">
        <v>34.831252999999997</v>
      </c>
      <c r="AD51">
        <v>10.884035000000001</v>
      </c>
      <c r="AE51">
        <v>59.175403000000003</v>
      </c>
      <c r="AF51">
        <v>20.750636</v>
      </c>
      <c r="AG51">
        <v>49.112358999999998</v>
      </c>
      <c r="AH51">
        <v>179.96245400000001</v>
      </c>
      <c r="AI51">
        <v>38.143675000000002</v>
      </c>
      <c r="AJ51">
        <v>0</v>
      </c>
      <c r="AK51">
        <v>68.158760999999998</v>
      </c>
      <c r="AL51">
        <v>80.177999999999997</v>
      </c>
      <c r="AM51">
        <v>0</v>
      </c>
      <c r="AN51">
        <v>0</v>
      </c>
      <c r="AO51">
        <v>12.3186</v>
      </c>
      <c r="AP51">
        <v>9.9917999999999996</v>
      </c>
      <c r="AQ51">
        <v>33.147424999999998</v>
      </c>
      <c r="AR51">
        <v>38.64</v>
      </c>
      <c r="AS51">
        <v>17.577417000000001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3.1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2153.2624649999998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376.98</v>
      </c>
      <c r="L52">
        <v>120</v>
      </c>
      <c r="M52">
        <v>66.537599999999998</v>
      </c>
      <c r="N52">
        <v>85.378699999999995</v>
      </c>
      <c r="O52">
        <v>106.9281</v>
      </c>
      <c r="P52">
        <v>115.9282</v>
      </c>
      <c r="Q52">
        <v>12.45</v>
      </c>
      <c r="R52">
        <v>24.7</v>
      </c>
      <c r="S52">
        <v>15.45</v>
      </c>
      <c r="T52">
        <v>1.71</v>
      </c>
      <c r="U52">
        <v>348.97500000000002</v>
      </c>
      <c r="V52">
        <v>10.3872</v>
      </c>
      <c r="W52">
        <v>22.459800000000001</v>
      </c>
      <c r="X52">
        <v>100.6084</v>
      </c>
      <c r="Y52">
        <v>0</v>
      </c>
      <c r="Z52">
        <v>0</v>
      </c>
      <c r="AA52">
        <v>0</v>
      </c>
      <c r="AB52">
        <v>48.499828999999998</v>
      </c>
      <c r="AC52">
        <v>34.831252999999997</v>
      </c>
      <c r="AD52">
        <v>21.768068</v>
      </c>
      <c r="AE52">
        <v>59.175403000000003</v>
      </c>
      <c r="AF52">
        <v>20.750636</v>
      </c>
      <c r="AG52">
        <v>49.112358999999998</v>
      </c>
      <c r="AH52">
        <v>179.96245400000001</v>
      </c>
      <c r="AI52">
        <v>38.143675000000002</v>
      </c>
      <c r="AJ52">
        <v>0</v>
      </c>
      <c r="AK52">
        <v>68.158760999999998</v>
      </c>
      <c r="AL52">
        <v>80.177999999999997</v>
      </c>
      <c r="AM52">
        <v>0</v>
      </c>
      <c r="AN52">
        <v>0</v>
      </c>
      <c r="AO52">
        <v>12.3186</v>
      </c>
      <c r="AP52">
        <v>9.9917999999999996</v>
      </c>
      <c r="AQ52">
        <v>33.147424999999998</v>
      </c>
      <c r="AR52">
        <v>38.64</v>
      </c>
      <c r="AS52">
        <v>17.577417000000001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3.1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2164.1464980000001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376.98</v>
      </c>
      <c r="L53">
        <v>120</v>
      </c>
      <c r="M53">
        <v>66.537599999999998</v>
      </c>
      <c r="N53">
        <v>85.378699999999995</v>
      </c>
      <c r="O53">
        <v>106.9281</v>
      </c>
      <c r="P53">
        <v>88.450999999999993</v>
      </c>
      <c r="Q53">
        <v>12.45</v>
      </c>
      <c r="R53">
        <v>24.7</v>
      </c>
      <c r="S53">
        <v>15.45</v>
      </c>
      <c r="T53">
        <v>1.71</v>
      </c>
      <c r="U53">
        <v>348.97500000000002</v>
      </c>
      <c r="V53">
        <v>10.3872</v>
      </c>
      <c r="W53">
        <v>22.459800000000001</v>
      </c>
      <c r="X53">
        <v>100.6084</v>
      </c>
      <c r="Y53">
        <v>0</v>
      </c>
      <c r="Z53">
        <v>0</v>
      </c>
      <c r="AA53">
        <v>0</v>
      </c>
      <c r="AB53">
        <v>48.499828999999998</v>
      </c>
      <c r="AC53">
        <v>34.831252999999997</v>
      </c>
      <c r="AD53">
        <v>32.652102999999997</v>
      </c>
      <c r="AE53">
        <v>59.175403000000003</v>
      </c>
      <c r="AF53">
        <v>20.750636</v>
      </c>
      <c r="AG53">
        <v>49.112358999999998</v>
      </c>
      <c r="AH53">
        <v>179.96245400000001</v>
      </c>
      <c r="AI53">
        <v>38.143675000000002</v>
      </c>
      <c r="AJ53">
        <v>0</v>
      </c>
      <c r="AK53">
        <v>68.158760999999998</v>
      </c>
      <c r="AL53">
        <v>80.177999999999997</v>
      </c>
      <c r="AM53">
        <v>0</v>
      </c>
      <c r="AN53">
        <v>0</v>
      </c>
      <c r="AO53">
        <v>12.4656</v>
      </c>
      <c r="AP53">
        <v>9.9917999999999996</v>
      </c>
      <c r="AQ53">
        <v>33.147424999999998</v>
      </c>
      <c r="AR53">
        <v>33.119999999999997</v>
      </c>
      <c r="AS53">
        <v>17.577417000000001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3.1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2142.1803329999998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376.98</v>
      </c>
      <c r="L54">
        <v>120</v>
      </c>
      <c r="M54">
        <v>66.537599999999998</v>
      </c>
      <c r="N54">
        <v>85.378699999999995</v>
      </c>
      <c r="O54">
        <v>106.9281</v>
      </c>
      <c r="P54">
        <v>88.450999999999993</v>
      </c>
      <c r="Q54">
        <v>12.45</v>
      </c>
      <c r="R54">
        <v>24.7</v>
      </c>
      <c r="S54">
        <v>15.45</v>
      </c>
      <c r="T54">
        <v>1.71</v>
      </c>
      <c r="U54">
        <v>348.97500000000002</v>
      </c>
      <c r="V54">
        <v>10.3872</v>
      </c>
      <c r="W54">
        <v>22.459800000000001</v>
      </c>
      <c r="X54">
        <v>100.6084</v>
      </c>
      <c r="Y54">
        <v>0</v>
      </c>
      <c r="Z54">
        <v>0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49.112358999999998</v>
      </c>
      <c r="AH54">
        <v>179.96245400000001</v>
      </c>
      <c r="AI54">
        <v>38.143675000000002</v>
      </c>
      <c r="AJ54">
        <v>0</v>
      </c>
      <c r="AK54">
        <v>68.158760999999998</v>
      </c>
      <c r="AL54">
        <v>80.177999999999997</v>
      </c>
      <c r="AM54">
        <v>0</v>
      </c>
      <c r="AN54">
        <v>0</v>
      </c>
      <c r="AO54">
        <v>12.4656</v>
      </c>
      <c r="AP54">
        <v>9.9917999999999996</v>
      </c>
      <c r="AQ54">
        <v>33.147424999999998</v>
      </c>
      <c r="AR54">
        <v>33.119999999999997</v>
      </c>
      <c r="AS54">
        <v>17.577417000000001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3.1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2153.0643669999999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376.98</v>
      </c>
      <c r="L55">
        <v>120</v>
      </c>
      <c r="M55">
        <v>96</v>
      </c>
      <c r="N55">
        <v>110.2178</v>
      </c>
      <c r="O55">
        <v>106.9281</v>
      </c>
      <c r="P55">
        <v>101.80840000000001</v>
      </c>
      <c r="Q55">
        <v>12.45</v>
      </c>
      <c r="R55">
        <v>24.7</v>
      </c>
      <c r="S55">
        <v>15.45</v>
      </c>
      <c r="T55">
        <v>1.71</v>
      </c>
      <c r="U55">
        <v>348.97500000000002</v>
      </c>
      <c r="V55">
        <v>10.3872</v>
      </c>
      <c r="W55">
        <v>22.459800000000001</v>
      </c>
      <c r="X55">
        <v>100.6084</v>
      </c>
      <c r="Y55">
        <v>0</v>
      </c>
      <c r="Z55">
        <v>0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49.112358999999998</v>
      </c>
      <c r="AH55">
        <v>179.96245400000001</v>
      </c>
      <c r="AI55">
        <v>38.143675000000002</v>
      </c>
      <c r="AJ55">
        <v>0</v>
      </c>
      <c r="AK55">
        <v>68.158760999999998</v>
      </c>
      <c r="AL55">
        <v>80.177999999999997</v>
      </c>
      <c r="AM55">
        <v>0</v>
      </c>
      <c r="AN55">
        <v>0</v>
      </c>
      <c r="AO55">
        <v>12.5832</v>
      </c>
      <c r="AP55">
        <v>9.9917999999999996</v>
      </c>
      <c r="AQ55">
        <v>33.147424999999998</v>
      </c>
      <c r="AR55">
        <v>38.64</v>
      </c>
      <c r="AS55">
        <v>17.577417000000001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3.1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2226.3608669999999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376.98</v>
      </c>
      <c r="L56">
        <v>120</v>
      </c>
      <c r="M56">
        <v>96</v>
      </c>
      <c r="N56">
        <v>110.2178</v>
      </c>
      <c r="O56">
        <v>106.9281</v>
      </c>
      <c r="P56">
        <v>101.80840000000001</v>
      </c>
      <c r="Q56">
        <v>12.45</v>
      </c>
      <c r="R56">
        <v>24.7</v>
      </c>
      <c r="S56">
        <v>15.45</v>
      </c>
      <c r="T56">
        <v>1.71</v>
      </c>
      <c r="U56">
        <v>348.97500000000002</v>
      </c>
      <c r="V56">
        <v>10.3872</v>
      </c>
      <c r="W56">
        <v>28.818899999999999</v>
      </c>
      <c r="X56">
        <v>129.92179999999999</v>
      </c>
      <c r="Y56">
        <v>0</v>
      </c>
      <c r="Z56">
        <v>0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49.112358999999998</v>
      </c>
      <c r="AH56">
        <v>179.96245400000001</v>
      </c>
      <c r="AI56">
        <v>38.143675000000002</v>
      </c>
      <c r="AJ56">
        <v>0</v>
      </c>
      <c r="AK56">
        <v>68.158760999999998</v>
      </c>
      <c r="AL56">
        <v>80.177999999999997</v>
      </c>
      <c r="AM56">
        <v>0</v>
      </c>
      <c r="AN56">
        <v>0</v>
      </c>
      <c r="AO56">
        <v>12.5832</v>
      </c>
      <c r="AP56">
        <v>9.9917999999999996</v>
      </c>
      <c r="AQ56">
        <v>50.916356999999998</v>
      </c>
      <c r="AR56">
        <v>38.64</v>
      </c>
      <c r="AS56">
        <v>17.577417000000001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3.1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2279.8022989999999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376.98</v>
      </c>
      <c r="L57">
        <v>120</v>
      </c>
      <c r="M57">
        <v>65.537599999999998</v>
      </c>
      <c r="N57">
        <v>85.378699999999995</v>
      </c>
      <c r="O57">
        <v>72.277600000000007</v>
      </c>
      <c r="P57">
        <v>116.85599999999999</v>
      </c>
      <c r="Q57">
        <v>12.45</v>
      </c>
      <c r="R57">
        <v>24.7</v>
      </c>
      <c r="S57">
        <v>15.45</v>
      </c>
      <c r="T57">
        <v>1.71</v>
      </c>
      <c r="U57">
        <v>348.97500000000002</v>
      </c>
      <c r="V57">
        <v>10.3872</v>
      </c>
      <c r="W57">
        <v>23.689800000000002</v>
      </c>
      <c r="X57">
        <v>99.788399999999996</v>
      </c>
      <c r="Y57">
        <v>0</v>
      </c>
      <c r="Z57">
        <v>0</v>
      </c>
      <c r="AA57">
        <v>0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49.112358999999998</v>
      </c>
      <c r="AH57">
        <v>179.96245400000001</v>
      </c>
      <c r="AI57">
        <v>19.071838</v>
      </c>
      <c r="AJ57">
        <v>0</v>
      </c>
      <c r="AK57">
        <v>68.158760999999998</v>
      </c>
      <c r="AL57">
        <v>80.177999999999997</v>
      </c>
      <c r="AM57">
        <v>0</v>
      </c>
      <c r="AN57">
        <v>0</v>
      </c>
      <c r="AO57">
        <v>12.2598</v>
      </c>
      <c r="AP57">
        <v>9.9917999999999996</v>
      </c>
      <c r="AQ57">
        <v>50.916356999999998</v>
      </c>
      <c r="AR57">
        <v>38.64</v>
      </c>
      <c r="AS57">
        <v>17.577417000000001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2150.2401620000001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376.98</v>
      </c>
      <c r="L58">
        <v>120</v>
      </c>
      <c r="M58">
        <v>65.537599999999998</v>
      </c>
      <c r="N58">
        <v>85.378699999999995</v>
      </c>
      <c r="O58">
        <v>72.277600000000007</v>
      </c>
      <c r="P58">
        <v>116.85599999999999</v>
      </c>
      <c r="Q58">
        <v>14.9832</v>
      </c>
      <c r="R58">
        <v>29.0059</v>
      </c>
      <c r="S58">
        <v>19.095800000000001</v>
      </c>
      <c r="T58">
        <v>1.71</v>
      </c>
      <c r="U58">
        <v>348.97500000000002</v>
      </c>
      <c r="V58">
        <v>10.3872</v>
      </c>
      <c r="W58">
        <v>23.689800000000002</v>
      </c>
      <c r="X58">
        <v>99.788399999999996</v>
      </c>
      <c r="Y58">
        <v>0</v>
      </c>
      <c r="Z58">
        <v>0</v>
      </c>
      <c r="AA58">
        <v>0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49.112358999999998</v>
      </c>
      <c r="AH58">
        <v>179.96245400000001</v>
      </c>
      <c r="AI58">
        <v>19.071838</v>
      </c>
      <c r="AJ58">
        <v>0</v>
      </c>
      <c r="AK58">
        <v>68.158760999999998</v>
      </c>
      <c r="AL58">
        <v>80.177999999999997</v>
      </c>
      <c r="AM58">
        <v>0</v>
      </c>
      <c r="AN58">
        <v>0</v>
      </c>
      <c r="AO58">
        <v>12.2598</v>
      </c>
      <c r="AP58">
        <v>9.9917999999999996</v>
      </c>
      <c r="AQ58">
        <v>50.916356999999998</v>
      </c>
      <c r="AR58">
        <v>33.119999999999997</v>
      </c>
      <c r="AS58">
        <v>17.577417000000001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2155.205062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382.36660000000001</v>
      </c>
      <c r="L59">
        <v>120</v>
      </c>
      <c r="M59">
        <v>96.722800000000007</v>
      </c>
      <c r="N59">
        <v>124.38</v>
      </c>
      <c r="O59">
        <v>130.58009999999999</v>
      </c>
      <c r="P59">
        <v>130.21340000000001</v>
      </c>
      <c r="Q59">
        <v>19.134599999999999</v>
      </c>
      <c r="R59">
        <v>37.8247</v>
      </c>
      <c r="S59">
        <v>24.282299999999999</v>
      </c>
      <c r="T59">
        <v>1.71</v>
      </c>
      <c r="U59">
        <v>348.97500000000002</v>
      </c>
      <c r="V59">
        <v>12.597799999999999</v>
      </c>
      <c r="W59">
        <v>28.648900000000001</v>
      </c>
      <c r="X59">
        <v>129.24180000000001</v>
      </c>
      <c r="Y59">
        <v>0</v>
      </c>
      <c r="Z59">
        <v>0</v>
      </c>
      <c r="AA59">
        <v>12.64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49.112358999999998</v>
      </c>
      <c r="AH59">
        <v>179.96245400000001</v>
      </c>
      <c r="AI59">
        <v>21.360458000000001</v>
      </c>
      <c r="AJ59">
        <v>0</v>
      </c>
      <c r="AK59">
        <v>68.158760999999998</v>
      </c>
      <c r="AL59">
        <v>80.177999999999997</v>
      </c>
      <c r="AM59">
        <v>0</v>
      </c>
      <c r="AN59">
        <v>0</v>
      </c>
      <c r="AO59">
        <v>12.2598</v>
      </c>
      <c r="AP59">
        <v>9.9917999999999996</v>
      </c>
      <c r="AQ59">
        <v>50.916356999999998</v>
      </c>
      <c r="AR59">
        <v>33.119999999999997</v>
      </c>
      <c r="AS59">
        <v>25.567152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3.6334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2380.669617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382.36660000000001</v>
      </c>
      <c r="L60">
        <v>120</v>
      </c>
      <c r="M60">
        <v>96.722800000000007</v>
      </c>
      <c r="N60">
        <v>124.38</v>
      </c>
      <c r="O60">
        <v>130.58009999999999</v>
      </c>
      <c r="P60">
        <v>130.21340000000001</v>
      </c>
      <c r="Q60">
        <v>19.134599999999999</v>
      </c>
      <c r="R60">
        <v>37.8247</v>
      </c>
      <c r="S60">
        <v>24.282299999999999</v>
      </c>
      <c r="T60">
        <v>1.71</v>
      </c>
      <c r="U60">
        <v>348.97500000000002</v>
      </c>
      <c r="V60">
        <v>12.6678</v>
      </c>
      <c r="W60">
        <v>32.170099999999998</v>
      </c>
      <c r="X60">
        <v>148.30000000000001</v>
      </c>
      <c r="Y60">
        <v>0</v>
      </c>
      <c r="Z60">
        <v>0</v>
      </c>
      <c r="AA60">
        <v>12.64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49.112358999999998</v>
      </c>
      <c r="AH60">
        <v>179.96245400000001</v>
      </c>
      <c r="AI60">
        <v>21.360458000000001</v>
      </c>
      <c r="AJ60">
        <v>0</v>
      </c>
      <c r="AK60">
        <v>68.158760999999998</v>
      </c>
      <c r="AL60">
        <v>80.177999999999997</v>
      </c>
      <c r="AM60">
        <v>0</v>
      </c>
      <c r="AN60">
        <v>0</v>
      </c>
      <c r="AO60">
        <v>12.2598</v>
      </c>
      <c r="AP60">
        <v>9.9917999999999996</v>
      </c>
      <c r="AQ60">
        <v>50.916356999999998</v>
      </c>
      <c r="AR60">
        <v>33.119999999999997</v>
      </c>
      <c r="AS60">
        <v>38.350727999999997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3.6334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2416.1025930000001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382.36660000000001</v>
      </c>
      <c r="L61">
        <v>120</v>
      </c>
      <c r="M61">
        <v>96.722800000000007</v>
      </c>
      <c r="N61">
        <v>124.38</v>
      </c>
      <c r="O61">
        <v>130.58009999999999</v>
      </c>
      <c r="P61">
        <v>130.21340000000001</v>
      </c>
      <c r="Q61">
        <v>19.134599999999999</v>
      </c>
      <c r="R61">
        <v>37.8247</v>
      </c>
      <c r="S61">
        <v>24.282299999999999</v>
      </c>
      <c r="T61">
        <v>1.71</v>
      </c>
      <c r="U61">
        <v>348.97500000000002</v>
      </c>
      <c r="V61">
        <v>14.3</v>
      </c>
      <c r="W61">
        <v>32.170099999999998</v>
      </c>
      <c r="X61">
        <v>148.30000000000001</v>
      </c>
      <c r="Y61">
        <v>0</v>
      </c>
      <c r="Z61">
        <v>0</v>
      </c>
      <c r="AA61">
        <v>12.64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49.112358999999998</v>
      </c>
      <c r="AH61">
        <v>179.96245400000001</v>
      </c>
      <c r="AI61">
        <v>21.360458000000001</v>
      </c>
      <c r="AJ61">
        <v>0</v>
      </c>
      <c r="AK61">
        <v>68.158760999999998</v>
      </c>
      <c r="AL61">
        <v>80.177999999999997</v>
      </c>
      <c r="AM61">
        <v>0</v>
      </c>
      <c r="AN61">
        <v>0</v>
      </c>
      <c r="AO61">
        <v>12.2598</v>
      </c>
      <c r="AP61">
        <v>9.9917999999999996</v>
      </c>
      <c r="AQ61">
        <v>50.916356999999998</v>
      </c>
      <c r="AR61">
        <v>33.119999999999997</v>
      </c>
      <c r="AS61">
        <v>38.350727999999997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3.6334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2417.7347930000001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382.36660000000001</v>
      </c>
      <c r="L62">
        <v>120</v>
      </c>
      <c r="M62">
        <v>96.722800000000007</v>
      </c>
      <c r="N62">
        <v>124.38</v>
      </c>
      <c r="O62">
        <v>130.58009999999999</v>
      </c>
      <c r="P62">
        <v>130.21340000000001</v>
      </c>
      <c r="Q62">
        <v>19.134599999999999</v>
      </c>
      <c r="R62">
        <v>37.8247</v>
      </c>
      <c r="S62">
        <v>24.282299999999999</v>
      </c>
      <c r="T62">
        <v>1.71</v>
      </c>
      <c r="U62">
        <v>348.97500000000002</v>
      </c>
      <c r="V62">
        <v>14.3</v>
      </c>
      <c r="W62">
        <v>32.170099999999998</v>
      </c>
      <c r="X62">
        <v>148.30000000000001</v>
      </c>
      <c r="Y62">
        <v>0</v>
      </c>
      <c r="Z62">
        <v>0</v>
      </c>
      <c r="AA62">
        <v>12.64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49.112358999999998</v>
      </c>
      <c r="AH62">
        <v>179.96245400000001</v>
      </c>
      <c r="AI62">
        <v>21.360458000000001</v>
      </c>
      <c r="AJ62">
        <v>0</v>
      </c>
      <c r="AK62">
        <v>68.158760999999998</v>
      </c>
      <c r="AL62">
        <v>80.177999999999997</v>
      </c>
      <c r="AM62">
        <v>0</v>
      </c>
      <c r="AN62">
        <v>0</v>
      </c>
      <c r="AO62">
        <v>12.2598</v>
      </c>
      <c r="AP62">
        <v>9.9917999999999996</v>
      </c>
      <c r="AQ62">
        <v>50.916356999999998</v>
      </c>
      <c r="AR62">
        <v>33.119999999999997</v>
      </c>
      <c r="AS62">
        <v>25.567152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3.6334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2404.9512170000003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454.86660000000001</v>
      </c>
      <c r="L63">
        <v>145</v>
      </c>
      <c r="M63">
        <v>96.722800000000007</v>
      </c>
      <c r="N63">
        <v>124.38</v>
      </c>
      <c r="O63">
        <v>130.58009999999999</v>
      </c>
      <c r="P63">
        <v>130.21340000000001</v>
      </c>
      <c r="Q63">
        <v>19.0246</v>
      </c>
      <c r="R63">
        <v>37.6447</v>
      </c>
      <c r="S63">
        <v>24.142299999999999</v>
      </c>
      <c r="T63">
        <v>1.71</v>
      </c>
      <c r="U63">
        <v>348.97500000000002</v>
      </c>
      <c r="V63">
        <v>14.3</v>
      </c>
      <c r="W63">
        <v>32.170099999999998</v>
      </c>
      <c r="X63">
        <v>148.30000000000001</v>
      </c>
      <c r="Y63">
        <v>0</v>
      </c>
      <c r="Z63">
        <v>0</v>
      </c>
      <c r="AA63">
        <v>25.28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49.112358999999998</v>
      </c>
      <c r="AH63">
        <v>179.96245400000001</v>
      </c>
      <c r="AI63">
        <v>21.360458000000001</v>
      </c>
      <c r="AJ63">
        <v>0</v>
      </c>
      <c r="AK63">
        <v>68.158760999999998</v>
      </c>
      <c r="AL63">
        <v>80.177999999999997</v>
      </c>
      <c r="AM63">
        <v>0</v>
      </c>
      <c r="AN63">
        <v>0</v>
      </c>
      <c r="AO63">
        <v>12.2598</v>
      </c>
      <c r="AP63">
        <v>9.9917999999999996</v>
      </c>
      <c r="AQ63">
        <v>64.701223999999996</v>
      </c>
      <c r="AR63">
        <v>30.911999999999999</v>
      </c>
      <c r="AS63">
        <v>19.175363999999998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3.6334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2519.8462960000002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480.36660000000001</v>
      </c>
      <c r="L64">
        <v>145</v>
      </c>
      <c r="M64">
        <v>96.722800000000007</v>
      </c>
      <c r="N64">
        <v>124.38</v>
      </c>
      <c r="O64">
        <v>130.58009999999999</v>
      </c>
      <c r="P64">
        <v>130.21340000000001</v>
      </c>
      <c r="Q64">
        <v>19.0246</v>
      </c>
      <c r="R64">
        <v>37.6447</v>
      </c>
      <c r="S64">
        <v>24.142299999999999</v>
      </c>
      <c r="T64">
        <v>1.71</v>
      </c>
      <c r="U64">
        <v>348.97500000000002</v>
      </c>
      <c r="V64">
        <v>14.3</v>
      </c>
      <c r="W64">
        <v>32.170099999999998</v>
      </c>
      <c r="X64">
        <v>148.30000000000001</v>
      </c>
      <c r="Y64">
        <v>0</v>
      </c>
      <c r="Z64">
        <v>0</v>
      </c>
      <c r="AA64">
        <v>26.07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49.112358999999998</v>
      </c>
      <c r="AH64">
        <v>179.96245400000001</v>
      </c>
      <c r="AI64">
        <v>21.360458000000001</v>
      </c>
      <c r="AJ64">
        <v>0</v>
      </c>
      <c r="AK64">
        <v>68.158760999999998</v>
      </c>
      <c r="AL64">
        <v>80.177999999999997</v>
      </c>
      <c r="AM64">
        <v>0</v>
      </c>
      <c r="AN64">
        <v>0</v>
      </c>
      <c r="AO64">
        <v>12.2598</v>
      </c>
      <c r="AP64">
        <v>9.9917999999999996</v>
      </c>
      <c r="AQ64">
        <v>64.701223999999996</v>
      </c>
      <c r="AR64">
        <v>30.911999999999999</v>
      </c>
      <c r="AS64">
        <v>19.175363999999998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3.6334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2546.1362960000001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480.36660000000001</v>
      </c>
      <c r="L65">
        <v>145</v>
      </c>
      <c r="M65">
        <v>96.722800000000007</v>
      </c>
      <c r="N65">
        <v>124.38</v>
      </c>
      <c r="O65">
        <v>130.58009999999999</v>
      </c>
      <c r="P65">
        <v>130.21340000000001</v>
      </c>
      <c r="Q65">
        <v>21.500399999999999</v>
      </c>
      <c r="R65">
        <v>43.594099999999997</v>
      </c>
      <c r="S65">
        <v>26.9878</v>
      </c>
      <c r="T65">
        <v>1.71</v>
      </c>
      <c r="U65">
        <v>348.97500000000002</v>
      </c>
      <c r="V65">
        <v>14.3</v>
      </c>
      <c r="W65">
        <v>32.170099999999998</v>
      </c>
      <c r="X65">
        <v>148.30000000000001</v>
      </c>
      <c r="Y65">
        <v>0</v>
      </c>
      <c r="Z65">
        <v>0</v>
      </c>
      <c r="AA65">
        <v>28.092400000000001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49.112358999999998</v>
      </c>
      <c r="AH65">
        <v>179.96245400000001</v>
      </c>
      <c r="AI65">
        <v>19.071838</v>
      </c>
      <c r="AJ65">
        <v>0</v>
      </c>
      <c r="AK65">
        <v>68.158760999999998</v>
      </c>
      <c r="AL65">
        <v>80.177999999999997</v>
      </c>
      <c r="AM65">
        <v>0</v>
      </c>
      <c r="AN65">
        <v>0</v>
      </c>
      <c r="AO65">
        <v>12.054</v>
      </c>
      <c r="AP65">
        <v>9.9917999999999996</v>
      </c>
      <c r="AQ65">
        <v>64.701223999999996</v>
      </c>
      <c r="AR65">
        <v>30.911999999999999</v>
      </c>
      <c r="AS65">
        <v>19.175363999999998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3.6334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2556.934976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480.36660000000001</v>
      </c>
      <c r="L66">
        <v>145</v>
      </c>
      <c r="M66">
        <v>96.722800000000007</v>
      </c>
      <c r="N66">
        <v>124.38</v>
      </c>
      <c r="O66">
        <v>130.58009999999999</v>
      </c>
      <c r="P66">
        <v>130.21340000000001</v>
      </c>
      <c r="Q66">
        <v>21.500399999999999</v>
      </c>
      <c r="R66">
        <v>43.594099999999997</v>
      </c>
      <c r="S66">
        <v>26.9878</v>
      </c>
      <c r="T66">
        <v>1.71</v>
      </c>
      <c r="U66">
        <v>348.97500000000002</v>
      </c>
      <c r="V66">
        <v>14.3</v>
      </c>
      <c r="W66">
        <v>32.170099999999998</v>
      </c>
      <c r="X66">
        <v>148.30000000000001</v>
      </c>
      <c r="Y66">
        <v>0</v>
      </c>
      <c r="Z66">
        <v>0</v>
      </c>
      <c r="AA66">
        <v>28.092400000000001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49.112358999999998</v>
      </c>
      <c r="AH66">
        <v>179.96245400000001</v>
      </c>
      <c r="AI66">
        <v>19.071838</v>
      </c>
      <c r="AJ66">
        <v>0</v>
      </c>
      <c r="AK66">
        <v>68.158760999999998</v>
      </c>
      <c r="AL66">
        <v>80.177999999999997</v>
      </c>
      <c r="AM66">
        <v>0</v>
      </c>
      <c r="AN66">
        <v>0</v>
      </c>
      <c r="AO66">
        <v>12.054</v>
      </c>
      <c r="AP66">
        <v>9.9917999999999996</v>
      </c>
      <c r="AQ66">
        <v>64.701223999999996</v>
      </c>
      <c r="AR66">
        <v>30.911999999999999</v>
      </c>
      <c r="AS66">
        <v>19.175363999999998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3.6334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2556.934976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584.47119599999996</v>
      </c>
      <c r="L67">
        <v>153.08860000000001</v>
      </c>
      <c r="M67">
        <v>96.722800000000007</v>
      </c>
      <c r="N67">
        <v>124.38</v>
      </c>
      <c r="O67">
        <v>130.58009999999999</v>
      </c>
      <c r="P67">
        <v>130.21340000000001</v>
      </c>
      <c r="Q67">
        <v>21.500399999999999</v>
      </c>
      <c r="R67">
        <v>43.594099999999997</v>
      </c>
      <c r="S67">
        <v>26.9878</v>
      </c>
      <c r="T67">
        <v>1.71</v>
      </c>
      <c r="U67">
        <v>348.97500000000002</v>
      </c>
      <c r="V67">
        <v>14.3</v>
      </c>
      <c r="W67">
        <v>32.170099999999998</v>
      </c>
      <c r="X67">
        <v>148.30000000000001</v>
      </c>
      <c r="Y67">
        <v>0</v>
      </c>
      <c r="Z67">
        <v>0</v>
      </c>
      <c r="AA67">
        <v>28.092400000000001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49.112358999999998</v>
      </c>
      <c r="AH67">
        <v>179.96245400000001</v>
      </c>
      <c r="AI67">
        <v>19.071838</v>
      </c>
      <c r="AJ67">
        <v>0</v>
      </c>
      <c r="AK67">
        <v>68.158760999999998</v>
      </c>
      <c r="AL67">
        <v>79.596999999999994</v>
      </c>
      <c r="AM67">
        <v>0</v>
      </c>
      <c r="AN67">
        <v>0</v>
      </c>
      <c r="AO67">
        <v>9.1140000000000008</v>
      </c>
      <c r="AP67">
        <v>9.6074999999999999</v>
      </c>
      <c r="AQ67">
        <v>64.701223999999996</v>
      </c>
      <c r="AR67">
        <v>33.119999999999997</v>
      </c>
      <c r="AS67">
        <v>19.175363999999998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3.6334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2667.4308720000013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611.63649999999996</v>
      </c>
      <c r="L68">
        <v>153.08860000000001</v>
      </c>
      <c r="M68">
        <v>96.722800000000007</v>
      </c>
      <c r="N68">
        <v>124.38</v>
      </c>
      <c r="O68">
        <v>130.58009999999999</v>
      </c>
      <c r="P68">
        <v>130.21340000000001</v>
      </c>
      <c r="Q68">
        <v>21.500399999999999</v>
      </c>
      <c r="R68">
        <v>43.594099999999997</v>
      </c>
      <c r="S68">
        <v>26.9878</v>
      </c>
      <c r="T68">
        <v>1.71</v>
      </c>
      <c r="U68">
        <v>348.97500000000002</v>
      </c>
      <c r="V68">
        <v>14.3</v>
      </c>
      <c r="W68">
        <v>32.170099999999998</v>
      </c>
      <c r="X68">
        <v>148.30000000000001</v>
      </c>
      <c r="Y68">
        <v>0</v>
      </c>
      <c r="Z68">
        <v>0</v>
      </c>
      <c r="AA68">
        <v>39.5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49.112358999999998</v>
      </c>
      <c r="AH68">
        <v>179.96245400000001</v>
      </c>
      <c r="AI68">
        <v>19.071838</v>
      </c>
      <c r="AJ68">
        <v>0</v>
      </c>
      <c r="AK68">
        <v>68.158760999999998</v>
      </c>
      <c r="AL68">
        <v>79.596999999999994</v>
      </c>
      <c r="AM68">
        <v>0</v>
      </c>
      <c r="AN68">
        <v>0</v>
      </c>
      <c r="AO68">
        <v>9.1140000000000008</v>
      </c>
      <c r="AP68">
        <v>9.6074999999999999</v>
      </c>
      <c r="AQ68">
        <v>64.701223999999996</v>
      </c>
      <c r="AR68">
        <v>33.119999999999997</v>
      </c>
      <c r="AS68">
        <v>19.175363999999998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3.6334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2706.0037760000009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611.63649999999996</v>
      </c>
      <c r="L69">
        <v>153.08860000000001</v>
      </c>
      <c r="M69">
        <v>96.722800000000007</v>
      </c>
      <c r="N69">
        <v>124.38</v>
      </c>
      <c r="O69">
        <v>130.58009999999999</v>
      </c>
      <c r="P69">
        <v>130.21340000000001</v>
      </c>
      <c r="Q69">
        <v>21.500399999999999</v>
      </c>
      <c r="R69">
        <v>43.594099999999997</v>
      </c>
      <c r="S69">
        <v>26.9878</v>
      </c>
      <c r="T69">
        <v>1.71</v>
      </c>
      <c r="U69">
        <v>348.97500000000002</v>
      </c>
      <c r="V69">
        <v>14.3</v>
      </c>
      <c r="W69">
        <v>32.170099999999998</v>
      </c>
      <c r="X69">
        <v>148.30000000000001</v>
      </c>
      <c r="Y69">
        <v>0</v>
      </c>
      <c r="Z69">
        <v>0</v>
      </c>
      <c r="AA69">
        <v>39.5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49.112358999999998</v>
      </c>
      <c r="AH69">
        <v>179.96245400000001</v>
      </c>
      <c r="AI69">
        <v>19.071838</v>
      </c>
      <c r="AJ69">
        <v>0</v>
      </c>
      <c r="AK69">
        <v>68.158760999999998</v>
      </c>
      <c r="AL69">
        <v>79.596999999999994</v>
      </c>
      <c r="AM69">
        <v>0</v>
      </c>
      <c r="AN69">
        <v>0</v>
      </c>
      <c r="AO69">
        <v>9.1140000000000008</v>
      </c>
      <c r="AP69">
        <v>9.6074999999999999</v>
      </c>
      <c r="AQ69">
        <v>64.701223999999996</v>
      </c>
      <c r="AR69">
        <v>33.119999999999997</v>
      </c>
      <c r="AS69">
        <v>19.175363999999998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3.6334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2706.0037760000009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611.63649999999996</v>
      </c>
      <c r="L70">
        <v>253.08860000000001</v>
      </c>
      <c r="M70">
        <v>96.722800000000007</v>
      </c>
      <c r="N70">
        <v>124.38</v>
      </c>
      <c r="O70">
        <v>130.58009999999999</v>
      </c>
      <c r="P70">
        <v>130.21340000000001</v>
      </c>
      <c r="Q70">
        <v>21.500399999999999</v>
      </c>
      <c r="R70">
        <v>43.594099999999997</v>
      </c>
      <c r="S70">
        <v>26.9878</v>
      </c>
      <c r="T70">
        <v>1.71</v>
      </c>
      <c r="U70">
        <v>348.97500000000002</v>
      </c>
      <c r="V70">
        <v>14.3</v>
      </c>
      <c r="W70">
        <v>32.170099999999998</v>
      </c>
      <c r="X70">
        <v>148.30000000000001</v>
      </c>
      <c r="Y70">
        <v>0</v>
      </c>
      <c r="Z70">
        <v>0</v>
      </c>
      <c r="AA70">
        <v>39.5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49.112358999999998</v>
      </c>
      <c r="AH70">
        <v>179.96245400000001</v>
      </c>
      <c r="AI70">
        <v>19.071838</v>
      </c>
      <c r="AJ70">
        <v>0</v>
      </c>
      <c r="AK70">
        <v>68.158760999999998</v>
      </c>
      <c r="AL70">
        <v>79.596999999999994</v>
      </c>
      <c r="AM70">
        <v>0</v>
      </c>
      <c r="AN70">
        <v>0</v>
      </c>
      <c r="AO70">
        <v>9.1140000000000008</v>
      </c>
      <c r="AP70">
        <v>9.6074999999999999</v>
      </c>
      <c r="AQ70">
        <v>64.701223999999996</v>
      </c>
      <c r="AR70">
        <v>33.119999999999997</v>
      </c>
      <c r="AS70">
        <v>19.175363999999998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3.6334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2806.0037760000009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611.63649999999996</v>
      </c>
      <c r="L71">
        <v>253.08860000000001</v>
      </c>
      <c r="M71">
        <v>96.722800000000007</v>
      </c>
      <c r="N71">
        <v>124.38</v>
      </c>
      <c r="O71">
        <v>130.58009999999999</v>
      </c>
      <c r="P71">
        <v>130.21340000000001</v>
      </c>
      <c r="Q71">
        <v>21.500399999999999</v>
      </c>
      <c r="R71">
        <v>43.594099999999997</v>
      </c>
      <c r="S71">
        <v>26.9878</v>
      </c>
      <c r="T71">
        <v>1.71</v>
      </c>
      <c r="U71">
        <v>348.97500000000002</v>
      </c>
      <c r="V71">
        <v>14.3</v>
      </c>
      <c r="W71">
        <v>32.170099999999998</v>
      </c>
      <c r="X71">
        <v>148.30000000000001</v>
      </c>
      <c r="Y71">
        <v>0</v>
      </c>
      <c r="Z71">
        <v>0</v>
      </c>
      <c r="AA71">
        <v>39.5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49.112358999999998</v>
      </c>
      <c r="AH71">
        <v>179.96245400000001</v>
      </c>
      <c r="AI71">
        <v>19.071838</v>
      </c>
      <c r="AJ71">
        <v>0</v>
      </c>
      <c r="AK71">
        <v>68.158760999999998</v>
      </c>
      <c r="AL71">
        <v>79.596999999999994</v>
      </c>
      <c r="AM71">
        <v>0</v>
      </c>
      <c r="AN71">
        <v>0</v>
      </c>
      <c r="AO71">
        <v>9.1140000000000008</v>
      </c>
      <c r="AP71">
        <v>9.6074999999999999</v>
      </c>
      <c r="AQ71">
        <v>64.701223999999996</v>
      </c>
      <c r="AR71">
        <v>33.119999999999997</v>
      </c>
      <c r="AS71">
        <v>19.175363999999998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3.6334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2806.0037760000009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611.63649999999996</v>
      </c>
      <c r="L72">
        <v>253.08860000000001</v>
      </c>
      <c r="M72">
        <v>96.722800000000007</v>
      </c>
      <c r="N72">
        <v>124.38</v>
      </c>
      <c r="O72">
        <v>130.58009999999999</v>
      </c>
      <c r="P72">
        <v>130.21340000000001</v>
      </c>
      <c r="Q72">
        <v>21.500399999999999</v>
      </c>
      <c r="R72">
        <v>43.594099999999997</v>
      </c>
      <c r="S72">
        <v>26.9878</v>
      </c>
      <c r="T72">
        <v>1.71</v>
      </c>
      <c r="U72">
        <v>348.97500000000002</v>
      </c>
      <c r="V72">
        <v>14.3</v>
      </c>
      <c r="W72">
        <v>32.170099999999998</v>
      </c>
      <c r="X72">
        <v>148.30000000000001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49.112358999999998</v>
      </c>
      <c r="AH72">
        <v>179.96245400000001</v>
      </c>
      <c r="AI72">
        <v>19.071838</v>
      </c>
      <c r="AJ72">
        <v>0</v>
      </c>
      <c r="AK72">
        <v>68.158760999999998</v>
      </c>
      <c r="AL72">
        <v>79.596999999999994</v>
      </c>
      <c r="AM72">
        <v>0</v>
      </c>
      <c r="AN72">
        <v>0</v>
      </c>
      <c r="AO72">
        <v>9.1140000000000008</v>
      </c>
      <c r="AP72">
        <v>9.6074999999999999</v>
      </c>
      <c r="AQ72">
        <v>64.701223999999996</v>
      </c>
      <c r="AR72">
        <v>33.119999999999997</v>
      </c>
      <c r="AS72">
        <v>19.175363999999998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3.6334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2808.6518560000009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611.63649999999996</v>
      </c>
      <c r="L73">
        <v>178.08860000000001</v>
      </c>
      <c r="M73">
        <v>96.722800000000007</v>
      </c>
      <c r="N73">
        <v>124.38</v>
      </c>
      <c r="O73">
        <v>130.58009999999999</v>
      </c>
      <c r="P73">
        <v>130.21340000000001</v>
      </c>
      <c r="Q73">
        <v>21.500399999999999</v>
      </c>
      <c r="R73">
        <v>43.594099999999997</v>
      </c>
      <c r="S73">
        <v>26.9878</v>
      </c>
      <c r="T73">
        <v>1.71</v>
      </c>
      <c r="U73">
        <v>348.97500000000002</v>
      </c>
      <c r="V73">
        <v>14.3</v>
      </c>
      <c r="W73">
        <v>32.170099999999998</v>
      </c>
      <c r="X73">
        <v>148.30000000000001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49.112358999999998</v>
      </c>
      <c r="AH73">
        <v>179.96245400000001</v>
      </c>
      <c r="AI73">
        <v>33.566434000000001</v>
      </c>
      <c r="AJ73">
        <v>0</v>
      </c>
      <c r="AK73">
        <v>68.158760999999998</v>
      </c>
      <c r="AL73">
        <v>78.435000000000002</v>
      </c>
      <c r="AM73">
        <v>0</v>
      </c>
      <c r="AN73">
        <v>0</v>
      </c>
      <c r="AO73">
        <v>9.4079999999999995</v>
      </c>
      <c r="AP73">
        <v>9.6074999999999999</v>
      </c>
      <c r="AQ73">
        <v>67.888475999999997</v>
      </c>
      <c r="AR73">
        <v>33.119999999999997</v>
      </c>
      <c r="AS73">
        <v>19.175363999999998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3.6334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2750.4657040000006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611.63649999999996</v>
      </c>
      <c r="L74">
        <v>178.08860000000001</v>
      </c>
      <c r="M74">
        <v>96.722800000000007</v>
      </c>
      <c r="N74">
        <v>124.38</v>
      </c>
      <c r="O74">
        <v>130.58009999999999</v>
      </c>
      <c r="P74">
        <v>130.21340000000001</v>
      </c>
      <c r="Q74">
        <v>21.500399999999999</v>
      </c>
      <c r="R74">
        <v>43.594099999999997</v>
      </c>
      <c r="S74">
        <v>26.9878</v>
      </c>
      <c r="T74">
        <v>1.71</v>
      </c>
      <c r="U74">
        <v>348.97500000000002</v>
      </c>
      <c r="V74">
        <v>14.3</v>
      </c>
      <c r="W74">
        <v>32.170099999999998</v>
      </c>
      <c r="X74">
        <v>148.30000000000001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49.112358999999998</v>
      </c>
      <c r="AH74">
        <v>179.96245400000001</v>
      </c>
      <c r="AI74">
        <v>33.566434000000001</v>
      </c>
      <c r="AJ74">
        <v>0</v>
      </c>
      <c r="AK74">
        <v>68.158760999999998</v>
      </c>
      <c r="AL74">
        <v>78.435000000000002</v>
      </c>
      <c r="AM74">
        <v>0</v>
      </c>
      <c r="AN74">
        <v>0</v>
      </c>
      <c r="AO74">
        <v>9.4079999999999995</v>
      </c>
      <c r="AP74">
        <v>9.6074999999999999</v>
      </c>
      <c r="AQ74">
        <v>67.888475999999997</v>
      </c>
      <c r="AR74">
        <v>33.119999999999997</v>
      </c>
      <c r="AS74">
        <v>19.175363999999998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3.6334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2750.4657040000006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611.63649999999996</v>
      </c>
      <c r="L75">
        <v>178.08860000000001</v>
      </c>
      <c r="M75">
        <v>96.722800000000007</v>
      </c>
      <c r="N75">
        <v>124.38</v>
      </c>
      <c r="O75">
        <v>130.58009999999999</v>
      </c>
      <c r="P75">
        <v>130.21340000000001</v>
      </c>
      <c r="Q75">
        <v>21.500399999999999</v>
      </c>
      <c r="R75">
        <v>43.594099999999997</v>
      </c>
      <c r="S75">
        <v>26.9878</v>
      </c>
      <c r="T75">
        <v>1.71</v>
      </c>
      <c r="U75">
        <v>348.97500000000002</v>
      </c>
      <c r="V75">
        <v>14.3</v>
      </c>
      <c r="W75">
        <v>32.170099999999998</v>
      </c>
      <c r="X75">
        <v>148.30000000000001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49.112358999999998</v>
      </c>
      <c r="AH75">
        <v>179.96245400000001</v>
      </c>
      <c r="AI75">
        <v>38.143675000000002</v>
      </c>
      <c r="AJ75">
        <v>0</v>
      </c>
      <c r="AK75">
        <v>68.158760999999998</v>
      </c>
      <c r="AL75">
        <v>77.853999999999999</v>
      </c>
      <c r="AM75">
        <v>0</v>
      </c>
      <c r="AN75">
        <v>0</v>
      </c>
      <c r="AO75">
        <v>9.4079999999999995</v>
      </c>
      <c r="AP75">
        <v>9.6074999999999999</v>
      </c>
      <c r="AQ75">
        <v>67.888475999999997</v>
      </c>
      <c r="AR75">
        <v>33.119999999999997</v>
      </c>
      <c r="AS75">
        <v>19.175363999999998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3.6334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2754.4619450000005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611.63649999999996</v>
      </c>
      <c r="L76">
        <v>178.08860000000001</v>
      </c>
      <c r="M76">
        <v>96.722800000000007</v>
      </c>
      <c r="N76">
        <v>124.38</v>
      </c>
      <c r="O76">
        <v>130.58009999999999</v>
      </c>
      <c r="P76">
        <v>130.21340000000001</v>
      </c>
      <c r="Q76">
        <v>21.500399999999999</v>
      </c>
      <c r="R76">
        <v>43.594099999999997</v>
      </c>
      <c r="S76">
        <v>26.9878</v>
      </c>
      <c r="T76">
        <v>1.71</v>
      </c>
      <c r="U76">
        <v>348.97500000000002</v>
      </c>
      <c r="V76">
        <v>14.3</v>
      </c>
      <c r="W76">
        <v>32.170099999999998</v>
      </c>
      <c r="X76">
        <v>148.30000000000001</v>
      </c>
      <c r="Y76">
        <v>0</v>
      </c>
      <c r="Z76">
        <v>0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68.158760999999998</v>
      </c>
      <c r="AL76">
        <v>77.853999999999999</v>
      </c>
      <c r="AM76">
        <v>0</v>
      </c>
      <c r="AN76">
        <v>0</v>
      </c>
      <c r="AO76">
        <v>9.4079999999999995</v>
      </c>
      <c r="AP76">
        <v>9.6074999999999999</v>
      </c>
      <c r="AQ76">
        <v>67.888475999999997</v>
      </c>
      <c r="AR76">
        <v>33.119999999999997</v>
      </c>
      <c r="AS76">
        <v>19.175363999999998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3.6334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2805.0803650000007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611.63649999999996</v>
      </c>
      <c r="L77">
        <v>158.08860000000001</v>
      </c>
      <c r="M77">
        <v>96.722800000000007</v>
      </c>
      <c r="N77">
        <v>124.38</v>
      </c>
      <c r="O77">
        <v>130.58009999999999</v>
      </c>
      <c r="P77">
        <v>130.21340000000001</v>
      </c>
      <c r="Q77">
        <v>21.500399999999999</v>
      </c>
      <c r="R77">
        <v>43.594099999999997</v>
      </c>
      <c r="S77">
        <v>26.9878</v>
      </c>
      <c r="T77">
        <v>1.71</v>
      </c>
      <c r="U77">
        <v>348.97500000000002</v>
      </c>
      <c r="V77">
        <v>14.3</v>
      </c>
      <c r="W77">
        <v>32.170099999999998</v>
      </c>
      <c r="X77">
        <v>148.30000000000001</v>
      </c>
      <c r="Y77">
        <v>0</v>
      </c>
      <c r="Z77">
        <v>0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41.731833999999999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68.158760999999998</v>
      </c>
      <c r="AL77">
        <v>77.853999999999999</v>
      </c>
      <c r="AM77">
        <v>0</v>
      </c>
      <c r="AN77">
        <v>0</v>
      </c>
      <c r="AO77">
        <v>8.9670000000000005</v>
      </c>
      <c r="AP77">
        <v>9.6074999999999999</v>
      </c>
      <c r="AQ77">
        <v>67.888475999999997</v>
      </c>
      <c r="AR77">
        <v>33.119999999999997</v>
      </c>
      <c r="AS77">
        <v>25.567152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3.6334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2801.6370340000008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611.63649999999996</v>
      </c>
      <c r="L78">
        <v>223.08860000000001</v>
      </c>
      <c r="M78">
        <v>96.722800000000007</v>
      </c>
      <c r="N78">
        <v>124.38</v>
      </c>
      <c r="O78">
        <v>130.58009999999999</v>
      </c>
      <c r="P78">
        <v>130.21340000000001</v>
      </c>
      <c r="Q78">
        <v>21.500399999999999</v>
      </c>
      <c r="R78">
        <v>43.594099999999997</v>
      </c>
      <c r="S78">
        <v>26.9878</v>
      </c>
      <c r="T78">
        <v>1.71</v>
      </c>
      <c r="U78">
        <v>348.97500000000002</v>
      </c>
      <c r="V78">
        <v>14.3</v>
      </c>
      <c r="W78">
        <v>32.170099999999998</v>
      </c>
      <c r="X78">
        <v>148.30000000000001</v>
      </c>
      <c r="Y78">
        <v>0</v>
      </c>
      <c r="Z78">
        <v>0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68.158760999999998</v>
      </c>
      <c r="AL78">
        <v>77.853999999999999</v>
      </c>
      <c r="AM78">
        <v>7.9287359999999998</v>
      </c>
      <c r="AN78">
        <v>0</v>
      </c>
      <c r="AO78">
        <v>8.9670000000000005</v>
      </c>
      <c r="AP78">
        <v>10.888500000000001</v>
      </c>
      <c r="AQ78">
        <v>67.888475999999997</v>
      </c>
      <c r="AR78">
        <v>33.119999999999997</v>
      </c>
      <c r="AS78">
        <v>25.567152</v>
      </c>
      <c r="AT78">
        <v>14.999976999999999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3.6334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2883.727402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614.52909999999997</v>
      </c>
      <c r="L79">
        <v>322.56380000000001</v>
      </c>
      <c r="M79">
        <v>96.722800000000007</v>
      </c>
      <c r="N79">
        <v>124.38</v>
      </c>
      <c r="O79">
        <v>130.58009999999999</v>
      </c>
      <c r="P79">
        <v>130.21340000000001</v>
      </c>
      <c r="Q79">
        <v>21.90793</v>
      </c>
      <c r="R79">
        <v>43.671700000000001</v>
      </c>
      <c r="S79">
        <v>27.63898</v>
      </c>
      <c r="T79">
        <v>3.09</v>
      </c>
      <c r="U79">
        <v>348.97500000000002</v>
      </c>
      <c r="V79">
        <v>14.3</v>
      </c>
      <c r="W79">
        <v>32.170099999999998</v>
      </c>
      <c r="X79">
        <v>148.30000000000001</v>
      </c>
      <c r="Y79">
        <v>0</v>
      </c>
      <c r="Z79">
        <v>0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68.158760999999998</v>
      </c>
      <c r="AL79">
        <v>77.272999999999996</v>
      </c>
      <c r="AM79">
        <v>18.838674000000001</v>
      </c>
      <c r="AN79">
        <v>0</v>
      </c>
      <c r="AO79">
        <v>8.673</v>
      </c>
      <c r="AP79">
        <v>10.888500000000001</v>
      </c>
      <c r="AQ79">
        <v>67.888475999999997</v>
      </c>
      <c r="AR79">
        <v>33.119999999999997</v>
      </c>
      <c r="AS79">
        <v>25.567152</v>
      </c>
      <c r="AT79">
        <v>14.999976999999999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3000.5430500000011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679.11251000000004</v>
      </c>
      <c r="L80">
        <v>422.43380000000002</v>
      </c>
      <c r="M80">
        <v>96.722800000000007</v>
      </c>
      <c r="N80">
        <v>124.38</v>
      </c>
      <c r="O80">
        <v>130.58009999999999</v>
      </c>
      <c r="P80">
        <v>130.21340000000001</v>
      </c>
      <c r="Q80">
        <v>21.90793</v>
      </c>
      <c r="R80">
        <v>43.671700000000001</v>
      </c>
      <c r="S80">
        <v>27.63898</v>
      </c>
      <c r="T80">
        <v>3.09</v>
      </c>
      <c r="U80">
        <v>348.97500000000002</v>
      </c>
      <c r="V80">
        <v>14.3</v>
      </c>
      <c r="W80">
        <v>32.170099999999998</v>
      </c>
      <c r="X80">
        <v>148.30000000000001</v>
      </c>
      <c r="Y80">
        <v>0</v>
      </c>
      <c r="Z80">
        <v>0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68.158760999999998</v>
      </c>
      <c r="AL80">
        <v>77.272999999999996</v>
      </c>
      <c r="AM80">
        <v>18.838674000000001</v>
      </c>
      <c r="AN80">
        <v>0</v>
      </c>
      <c r="AO80">
        <v>8.673</v>
      </c>
      <c r="AP80">
        <v>10.888500000000001</v>
      </c>
      <c r="AQ80">
        <v>67.888475999999997</v>
      </c>
      <c r="AR80">
        <v>33.119999999999997</v>
      </c>
      <c r="AS80">
        <v>25.567152</v>
      </c>
      <c r="AT80">
        <v>14.999976999999999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3164.9964600000012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688.41594799999996</v>
      </c>
      <c r="L81">
        <v>422.43380000000002</v>
      </c>
      <c r="M81">
        <v>96.722800000000007</v>
      </c>
      <c r="N81">
        <v>124.38</v>
      </c>
      <c r="O81">
        <v>130.58009999999999</v>
      </c>
      <c r="P81">
        <v>130.21340000000001</v>
      </c>
      <c r="Q81">
        <v>21.90793</v>
      </c>
      <c r="R81">
        <v>43.671700000000001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148.30000000000001</v>
      </c>
      <c r="Y81">
        <v>0</v>
      </c>
      <c r="Z81">
        <v>0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68.158760999999998</v>
      </c>
      <c r="AL81">
        <v>76.691999999999993</v>
      </c>
      <c r="AM81">
        <v>18.838674000000001</v>
      </c>
      <c r="AN81">
        <v>0.77966899999999995</v>
      </c>
      <c r="AO81">
        <v>8.2319999999999993</v>
      </c>
      <c r="AP81">
        <v>10.376099999999999</v>
      </c>
      <c r="AQ81">
        <v>67.888475999999997</v>
      </c>
      <c r="AR81">
        <v>33.119999999999997</v>
      </c>
      <c r="AS81">
        <v>19.175363999999998</v>
      </c>
      <c r="AT81">
        <v>14.999976999999999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3167.1533790000012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688.41594799999996</v>
      </c>
      <c r="L82">
        <v>422.43380000000002</v>
      </c>
      <c r="M82">
        <v>96.722800000000007</v>
      </c>
      <c r="N82">
        <v>124.38</v>
      </c>
      <c r="O82">
        <v>130.58009999999999</v>
      </c>
      <c r="P82">
        <v>130.21340000000001</v>
      </c>
      <c r="Q82">
        <v>21.90793</v>
      </c>
      <c r="R82">
        <v>43.671700000000001</v>
      </c>
      <c r="S82">
        <v>27.63898</v>
      </c>
      <c r="T82">
        <v>3.09</v>
      </c>
      <c r="U82">
        <v>348.97500000000002</v>
      </c>
      <c r="V82">
        <v>14.3</v>
      </c>
      <c r="W82">
        <v>32.170099999999998</v>
      </c>
      <c r="X82">
        <v>148.30000000000001</v>
      </c>
      <c r="Y82">
        <v>0</v>
      </c>
      <c r="Z82">
        <v>0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22.886205</v>
      </c>
      <c r="AJ82">
        <v>0</v>
      </c>
      <c r="AK82">
        <v>68.158760999999998</v>
      </c>
      <c r="AL82">
        <v>76.691999999999993</v>
      </c>
      <c r="AM82">
        <v>18.838674000000001</v>
      </c>
      <c r="AN82">
        <v>0.77966899999999995</v>
      </c>
      <c r="AO82">
        <v>8.2319999999999993</v>
      </c>
      <c r="AP82">
        <v>10.376099999999999</v>
      </c>
      <c r="AQ82">
        <v>67.888475999999997</v>
      </c>
      <c r="AR82">
        <v>33.119999999999997</v>
      </c>
      <c r="AS82">
        <v>19.175363999999998</v>
      </c>
      <c r="AT82">
        <v>14.999976999999999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3111.652806000001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688.41594799999996</v>
      </c>
      <c r="L83">
        <v>422.43380000000002</v>
      </c>
      <c r="M83">
        <v>96.722800000000007</v>
      </c>
      <c r="N83">
        <v>124.38</v>
      </c>
      <c r="O83">
        <v>130.58009999999999</v>
      </c>
      <c r="P83">
        <v>130.21340000000001</v>
      </c>
      <c r="Q83">
        <v>21.90793</v>
      </c>
      <c r="R83">
        <v>43.671700000000001</v>
      </c>
      <c r="S83">
        <v>27.63898</v>
      </c>
      <c r="T83">
        <v>3.09</v>
      </c>
      <c r="U83">
        <v>348.97500000000002</v>
      </c>
      <c r="V83">
        <v>14.3</v>
      </c>
      <c r="W83">
        <v>32.170099999999998</v>
      </c>
      <c r="X83">
        <v>148.30000000000001</v>
      </c>
      <c r="Y83">
        <v>0</v>
      </c>
      <c r="Z83">
        <v>0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22.886205</v>
      </c>
      <c r="AJ83">
        <v>0</v>
      </c>
      <c r="AK83">
        <v>68.158760999999998</v>
      </c>
      <c r="AL83">
        <v>76.691999999999993</v>
      </c>
      <c r="AM83">
        <v>18.838674000000001</v>
      </c>
      <c r="AN83">
        <v>1.126188</v>
      </c>
      <c r="AO83">
        <v>7.9379999999999997</v>
      </c>
      <c r="AP83">
        <v>10.376099999999999</v>
      </c>
      <c r="AQ83">
        <v>67.888475999999997</v>
      </c>
      <c r="AR83">
        <v>33.119999999999997</v>
      </c>
      <c r="AS83">
        <v>19.175363999999998</v>
      </c>
      <c r="AT83">
        <v>14.999976999999999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3111.7053250000013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688.41594799999996</v>
      </c>
      <c r="L84">
        <v>422.43380000000002</v>
      </c>
      <c r="M84">
        <v>96.722800000000007</v>
      </c>
      <c r="N84">
        <v>124.38</v>
      </c>
      <c r="O84">
        <v>130.58009999999999</v>
      </c>
      <c r="P84">
        <v>130.21340000000001</v>
      </c>
      <c r="Q84">
        <v>21.90793</v>
      </c>
      <c r="R84">
        <v>43.671700000000001</v>
      </c>
      <c r="S84">
        <v>27.63898</v>
      </c>
      <c r="T84">
        <v>3.09</v>
      </c>
      <c r="U84">
        <v>348.97500000000002</v>
      </c>
      <c r="V84">
        <v>14.3</v>
      </c>
      <c r="W84">
        <v>32.170099999999998</v>
      </c>
      <c r="X84">
        <v>148.30000000000001</v>
      </c>
      <c r="Y84">
        <v>0</v>
      </c>
      <c r="Z84">
        <v>0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22.886205</v>
      </c>
      <c r="AJ84">
        <v>0</v>
      </c>
      <c r="AK84">
        <v>68.158760999999998</v>
      </c>
      <c r="AL84">
        <v>76.691999999999993</v>
      </c>
      <c r="AM84">
        <v>18.838674000000001</v>
      </c>
      <c r="AN84">
        <v>1.126188</v>
      </c>
      <c r="AO84">
        <v>7.9379999999999997</v>
      </c>
      <c r="AP84">
        <v>10.376099999999999</v>
      </c>
      <c r="AQ84">
        <v>67.888475999999997</v>
      </c>
      <c r="AR84">
        <v>33.119999999999997</v>
      </c>
      <c r="AS84">
        <v>19.175363999999998</v>
      </c>
      <c r="AT84">
        <v>14.999976999999999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3111.7053250000013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688.41594799999996</v>
      </c>
      <c r="L85">
        <v>422.43380000000002</v>
      </c>
      <c r="M85">
        <v>96.722800000000007</v>
      </c>
      <c r="N85">
        <v>124.38</v>
      </c>
      <c r="O85">
        <v>130.58009999999999</v>
      </c>
      <c r="P85">
        <v>130.21340000000001</v>
      </c>
      <c r="Q85">
        <v>21.90793</v>
      </c>
      <c r="R85">
        <v>43.671700000000001</v>
      </c>
      <c r="S85">
        <v>27.63898</v>
      </c>
      <c r="T85">
        <v>3.09</v>
      </c>
      <c r="U85">
        <v>348.97500000000002</v>
      </c>
      <c r="V85">
        <v>14.3</v>
      </c>
      <c r="W85">
        <v>32.170099999999998</v>
      </c>
      <c r="X85">
        <v>148.30000000000001</v>
      </c>
      <c r="Y85">
        <v>0</v>
      </c>
      <c r="Z85">
        <v>0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22.886205</v>
      </c>
      <c r="AJ85">
        <v>0</v>
      </c>
      <c r="AK85">
        <v>68.158760999999998</v>
      </c>
      <c r="AL85">
        <v>76.691999999999993</v>
      </c>
      <c r="AM85">
        <v>7.9287359999999998</v>
      </c>
      <c r="AN85">
        <v>1.126188</v>
      </c>
      <c r="AO85">
        <v>7.9379999999999997</v>
      </c>
      <c r="AP85">
        <v>10.376099999999999</v>
      </c>
      <c r="AQ85">
        <v>67.888475999999997</v>
      </c>
      <c r="AR85">
        <v>30.911999999999999</v>
      </c>
      <c r="AS85">
        <v>19.175363999999998</v>
      </c>
      <c r="AT85">
        <v>14.999976999999999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3098.5873870000009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688.41594799999996</v>
      </c>
      <c r="L86">
        <v>422.43380000000002</v>
      </c>
      <c r="M86">
        <v>96.722800000000007</v>
      </c>
      <c r="N86">
        <v>124.38</v>
      </c>
      <c r="O86">
        <v>130.58009999999999</v>
      </c>
      <c r="P86">
        <v>130.21340000000001</v>
      </c>
      <c r="Q86">
        <v>21.90793</v>
      </c>
      <c r="R86">
        <v>43.671700000000001</v>
      </c>
      <c r="S86">
        <v>27.63898</v>
      </c>
      <c r="T86">
        <v>3.09</v>
      </c>
      <c r="U86">
        <v>348.97500000000002</v>
      </c>
      <c r="V86">
        <v>14.3</v>
      </c>
      <c r="W86">
        <v>32.170099999999998</v>
      </c>
      <c r="X86">
        <v>148.30000000000001</v>
      </c>
      <c r="Y86">
        <v>0</v>
      </c>
      <c r="Z86">
        <v>0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22.886205</v>
      </c>
      <c r="AJ86">
        <v>0</v>
      </c>
      <c r="AK86">
        <v>68.158760999999998</v>
      </c>
      <c r="AL86">
        <v>76.691999999999993</v>
      </c>
      <c r="AM86">
        <v>7.9287359999999998</v>
      </c>
      <c r="AN86">
        <v>1.126188</v>
      </c>
      <c r="AO86">
        <v>7.9379999999999997</v>
      </c>
      <c r="AP86">
        <v>9.6074999999999999</v>
      </c>
      <c r="AQ86">
        <v>67.888475999999997</v>
      </c>
      <c r="AR86">
        <v>30.911999999999999</v>
      </c>
      <c r="AS86">
        <v>19.175363999999998</v>
      </c>
      <c r="AT86">
        <v>14.999976999999999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3087.4019440000011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422.43380000000002</v>
      </c>
      <c r="M87">
        <v>96.722800000000007</v>
      </c>
      <c r="N87">
        <v>124.38</v>
      </c>
      <c r="O87">
        <v>130.58009999999999</v>
      </c>
      <c r="P87">
        <v>130.21340000000001</v>
      </c>
      <c r="Q87">
        <v>21.90793</v>
      </c>
      <c r="R87">
        <v>43.671700000000001</v>
      </c>
      <c r="S87">
        <v>27.63898</v>
      </c>
      <c r="T87">
        <v>3.09</v>
      </c>
      <c r="U87">
        <v>348.97500000000002</v>
      </c>
      <c r="V87">
        <v>14.3</v>
      </c>
      <c r="W87">
        <v>32.170099999999998</v>
      </c>
      <c r="X87">
        <v>143.1885</v>
      </c>
      <c r="Y87">
        <v>0</v>
      </c>
      <c r="Z87">
        <v>0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33.566434000000001</v>
      </c>
      <c r="AJ87">
        <v>0</v>
      </c>
      <c r="AK87">
        <v>68.158760999999998</v>
      </c>
      <c r="AL87">
        <v>76.691999999999993</v>
      </c>
      <c r="AM87">
        <v>7.9287359999999998</v>
      </c>
      <c r="AN87">
        <v>1.126188</v>
      </c>
      <c r="AO87">
        <v>7.7910000000000004</v>
      </c>
      <c r="AP87">
        <v>9.6074999999999999</v>
      </c>
      <c r="AQ87">
        <v>67.888475999999997</v>
      </c>
      <c r="AR87">
        <v>30.911999999999999</v>
      </c>
      <c r="AS87">
        <v>19.175363999999998</v>
      </c>
      <c r="AT87">
        <v>14.999986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3092.8236820000011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422.43380000000002</v>
      </c>
      <c r="M88">
        <v>96.722800000000007</v>
      </c>
      <c r="N88">
        <v>124.38</v>
      </c>
      <c r="O88">
        <v>130.58009999999999</v>
      </c>
      <c r="P88">
        <v>130.21340000000001</v>
      </c>
      <c r="Q88">
        <v>21.90793</v>
      </c>
      <c r="R88">
        <v>43.671700000000001</v>
      </c>
      <c r="S88">
        <v>27.63898</v>
      </c>
      <c r="T88">
        <v>3.09</v>
      </c>
      <c r="U88">
        <v>348.97500000000002</v>
      </c>
      <c r="V88">
        <v>14.3</v>
      </c>
      <c r="W88">
        <v>32.170099999999998</v>
      </c>
      <c r="X88">
        <v>143.1885</v>
      </c>
      <c r="Y88">
        <v>0</v>
      </c>
      <c r="Z88">
        <v>0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33.566434000000001</v>
      </c>
      <c r="AJ88">
        <v>0</v>
      </c>
      <c r="AK88">
        <v>68.158760999999998</v>
      </c>
      <c r="AL88">
        <v>76.691999999999993</v>
      </c>
      <c r="AM88">
        <v>7.9287359999999998</v>
      </c>
      <c r="AN88">
        <v>1.126188</v>
      </c>
      <c r="AO88">
        <v>7.7910000000000004</v>
      </c>
      <c r="AP88">
        <v>9.6074999999999999</v>
      </c>
      <c r="AQ88">
        <v>67.888475999999997</v>
      </c>
      <c r="AR88">
        <v>33.119999999999997</v>
      </c>
      <c r="AS88">
        <v>19.175363999999998</v>
      </c>
      <c r="AT88">
        <v>14.999986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3095.0316820000012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422.43380000000002</v>
      </c>
      <c r="M89">
        <v>96.722800000000007</v>
      </c>
      <c r="N89">
        <v>124.38</v>
      </c>
      <c r="O89">
        <v>130.58009999999999</v>
      </c>
      <c r="P89">
        <v>130.21340000000001</v>
      </c>
      <c r="Q89">
        <v>21.90793</v>
      </c>
      <c r="R89">
        <v>43.671700000000001</v>
      </c>
      <c r="S89">
        <v>27.63898</v>
      </c>
      <c r="T89">
        <v>3.09</v>
      </c>
      <c r="U89">
        <v>348.97500000000002</v>
      </c>
      <c r="V89">
        <v>14.3</v>
      </c>
      <c r="W89">
        <v>32.170099999999998</v>
      </c>
      <c r="X89">
        <v>143.1885</v>
      </c>
      <c r="Y89">
        <v>0</v>
      </c>
      <c r="Z89">
        <v>0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36.617927999999999</v>
      </c>
      <c r="AJ89">
        <v>0</v>
      </c>
      <c r="AK89">
        <v>68.158760999999998</v>
      </c>
      <c r="AL89">
        <v>76.691999999999993</v>
      </c>
      <c r="AM89">
        <v>7.9287359999999998</v>
      </c>
      <c r="AN89">
        <v>1.126188</v>
      </c>
      <c r="AO89">
        <v>8.2319999999999993</v>
      </c>
      <c r="AP89">
        <v>9.6074999999999999</v>
      </c>
      <c r="AQ89">
        <v>67.888475999999997</v>
      </c>
      <c r="AR89">
        <v>33.119999999999997</v>
      </c>
      <c r="AS89">
        <v>19.175363999999998</v>
      </c>
      <c r="AT89">
        <v>14.999986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3098.5241760000013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422.43380000000002</v>
      </c>
      <c r="M90">
        <v>96.722800000000007</v>
      </c>
      <c r="N90">
        <v>124.38</v>
      </c>
      <c r="O90">
        <v>130.58009999999999</v>
      </c>
      <c r="P90">
        <v>130.21340000000001</v>
      </c>
      <c r="Q90">
        <v>21.90793</v>
      </c>
      <c r="R90">
        <v>43.671700000000001</v>
      </c>
      <c r="S90">
        <v>27.63898</v>
      </c>
      <c r="T90">
        <v>3.09</v>
      </c>
      <c r="U90">
        <v>348.97500000000002</v>
      </c>
      <c r="V90">
        <v>14.3</v>
      </c>
      <c r="W90">
        <v>32.170099999999998</v>
      </c>
      <c r="X90">
        <v>143.1885</v>
      </c>
      <c r="Y90">
        <v>0</v>
      </c>
      <c r="Z90">
        <v>0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36.617927999999999</v>
      </c>
      <c r="AJ90">
        <v>0</v>
      </c>
      <c r="AK90">
        <v>68.158760999999998</v>
      </c>
      <c r="AL90">
        <v>76.691999999999993</v>
      </c>
      <c r="AM90">
        <v>18.838674000000001</v>
      </c>
      <c r="AN90">
        <v>1.126188</v>
      </c>
      <c r="AO90">
        <v>8.2319999999999993</v>
      </c>
      <c r="AP90">
        <v>10.376099999999999</v>
      </c>
      <c r="AQ90">
        <v>67.888475999999997</v>
      </c>
      <c r="AR90">
        <v>33.119999999999997</v>
      </c>
      <c r="AS90">
        <v>19.175363999999998</v>
      </c>
      <c r="AT90">
        <v>14.999986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3120.6195570000014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422.43380000000002</v>
      </c>
      <c r="M91">
        <v>96.722800000000007</v>
      </c>
      <c r="N91">
        <v>124.38</v>
      </c>
      <c r="O91">
        <v>130.58009999999999</v>
      </c>
      <c r="P91">
        <v>130.21340000000001</v>
      </c>
      <c r="Q91">
        <v>21.90793</v>
      </c>
      <c r="R91">
        <v>43.671700000000001</v>
      </c>
      <c r="S91">
        <v>27.63898</v>
      </c>
      <c r="T91">
        <v>3.09</v>
      </c>
      <c r="U91">
        <v>348.97500000000002</v>
      </c>
      <c r="V91">
        <v>14.3</v>
      </c>
      <c r="W91">
        <v>32.170099999999998</v>
      </c>
      <c r="X91">
        <v>143.1885</v>
      </c>
      <c r="Y91">
        <v>0</v>
      </c>
      <c r="Z91">
        <v>0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36.617927999999999</v>
      </c>
      <c r="AJ91">
        <v>0</v>
      </c>
      <c r="AK91">
        <v>68.158760999999998</v>
      </c>
      <c r="AL91">
        <v>76.691999999999993</v>
      </c>
      <c r="AM91">
        <v>18.838674000000001</v>
      </c>
      <c r="AN91">
        <v>1.126188</v>
      </c>
      <c r="AO91">
        <v>8.2319999999999993</v>
      </c>
      <c r="AP91">
        <v>10.376099999999999</v>
      </c>
      <c r="AQ91">
        <v>67.888475999999997</v>
      </c>
      <c r="AR91">
        <v>33.119999999999997</v>
      </c>
      <c r="AS91">
        <v>19.175363999999998</v>
      </c>
      <c r="AT91">
        <v>14.999986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3120.6195570000014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422.43380000000002</v>
      </c>
      <c r="M92">
        <v>96.722800000000007</v>
      </c>
      <c r="N92">
        <v>124.38</v>
      </c>
      <c r="O92">
        <v>130.58009999999999</v>
      </c>
      <c r="P92">
        <v>130.21340000000001</v>
      </c>
      <c r="Q92">
        <v>21.90793</v>
      </c>
      <c r="R92">
        <v>43.671700000000001</v>
      </c>
      <c r="S92">
        <v>27.63898</v>
      </c>
      <c r="T92">
        <v>3.09</v>
      </c>
      <c r="U92">
        <v>348.97500000000002</v>
      </c>
      <c r="V92">
        <v>14.3</v>
      </c>
      <c r="W92">
        <v>32.170099999999998</v>
      </c>
      <c r="X92">
        <v>143.1885</v>
      </c>
      <c r="Y92">
        <v>0</v>
      </c>
      <c r="Z92">
        <v>0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36.617927999999999</v>
      </c>
      <c r="AJ92">
        <v>0</v>
      </c>
      <c r="AK92">
        <v>68.158760999999998</v>
      </c>
      <c r="AL92">
        <v>76.691999999999993</v>
      </c>
      <c r="AM92">
        <v>18.838674000000001</v>
      </c>
      <c r="AN92">
        <v>1.126188</v>
      </c>
      <c r="AO92">
        <v>8.2319999999999993</v>
      </c>
      <c r="AP92">
        <v>10.376099999999999</v>
      </c>
      <c r="AQ92">
        <v>67.888475999999997</v>
      </c>
      <c r="AR92">
        <v>33.119999999999997</v>
      </c>
      <c r="AS92">
        <v>19.175363999999998</v>
      </c>
      <c r="AT92">
        <v>14.999984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3120.6195550000016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422.43380000000002</v>
      </c>
      <c r="M93">
        <v>96.722800000000007</v>
      </c>
      <c r="N93">
        <v>124.38</v>
      </c>
      <c r="O93">
        <v>130.58009999999999</v>
      </c>
      <c r="P93">
        <v>130.21340000000001</v>
      </c>
      <c r="Q93">
        <v>21.90793</v>
      </c>
      <c r="R93">
        <v>43.671700000000001</v>
      </c>
      <c r="S93">
        <v>27.63898</v>
      </c>
      <c r="T93">
        <v>3.09</v>
      </c>
      <c r="U93">
        <v>348.97500000000002</v>
      </c>
      <c r="V93">
        <v>14.3</v>
      </c>
      <c r="W93">
        <v>32.170099999999998</v>
      </c>
      <c r="X93">
        <v>143.1885</v>
      </c>
      <c r="Y93">
        <v>0</v>
      </c>
      <c r="Z93">
        <v>0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36.617927999999999</v>
      </c>
      <c r="AJ93">
        <v>0</v>
      </c>
      <c r="AK93">
        <v>68.158760999999998</v>
      </c>
      <c r="AL93">
        <v>76.691999999999993</v>
      </c>
      <c r="AM93">
        <v>17.443217000000001</v>
      </c>
      <c r="AN93">
        <v>1.126188</v>
      </c>
      <c r="AO93">
        <v>8.5259999999999998</v>
      </c>
      <c r="AP93">
        <v>10.376099999999999</v>
      </c>
      <c r="AQ93">
        <v>67.888475999999997</v>
      </c>
      <c r="AR93">
        <v>26.495999999999999</v>
      </c>
      <c r="AS93">
        <v>17.577417000000001</v>
      </c>
      <c r="AT93">
        <v>14.999974999999999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3111.2961420000015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422.43380000000002</v>
      </c>
      <c r="M94">
        <v>96.722800000000007</v>
      </c>
      <c r="N94">
        <v>124.38</v>
      </c>
      <c r="O94">
        <v>130.58009999999999</v>
      </c>
      <c r="P94">
        <v>130.21340000000001</v>
      </c>
      <c r="Q94">
        <v>21.90793</v>
      </c>
      <c r="R94">
        <v>43.671700000000001</v>
      </c>
      <c r="S94">
        <v>27.63898</v>
      </c>
      <c r="T94">
        <v>3.09</v>
      </c>
      <c r="U94">
        <v>348.97500000000002</v>
      </c>
      <c r="V94">
        <v>14.3</v>
      </c>
      <c r="W94">
        <v>32.170099999999998</v>
      </c>
      <c r="X94">
        <v>143.1885</v>
      </c>
      <c r="Y94">
        <v>0</v>
      </c>
      <c r="Z94">
        <v>0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36.617927999999999</v>
      </c>
      <c r="AJ94">
        <v>0</v>
      </c>
      <c r="AK94">
        <v>68.158760999999998</v>
      </c>
      <c r="AL94">
        <v>75.53</v>
      </c>
      <c r="AM94">
        <v>7.9287359999999998</v>
      </c>
      <c r="AN94">
        <v>1.126188</v>
      </c>
      <c r="AO94">
        <v>8.82</v>
      </c>
      <c r="AP94">
        <v>9.6074999999999999</v>
      </c>
      <c r="AQ94">
        <v>67.888475999999997</v>
      </c>
      <c r="AR94">
        <v>26.495999999999999</v>
      </c>
      <c r="AS94">
        <v>17.577417000000001</v>
      </c>
      <c r="AT94">
        <v>14.999978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3089.7282210000017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422.43380000000002</v>
      </c>
      <c r="M95">
        <v>96.722800000000007</v>
      </c>
      <c r="N95">
        <v>124.38</v>
      </c>
      <c r="O95">
        <v>130.58009999999999</v>
      </c>
      <c r="P95">
        <v>130.21340000000001</v>
      </c>
      <c r="Q95">
        <v>21.90793</v>
      </c>
      <c r="R95">
        <v>43.671700000000001</v>
      </c>
      <c r="S95">
        <v>27.63898</v>
      </c>
      <c r="T95">
        <v>3.09</v>
      </c>
      <c r="U95">
        <v>348.97500000000002</v>
      </c>
      <c r="V95">
        <v>13.622</v>
      </c>
      <c r="W95">
        <v>32.170099999999998</v>
      </c>
      <c r="X95">
        <v>143.1885</v>
      </c>
      <c r="Y95">
        <v>0</v>
      </c>
      <c r="Z95">
        <v>0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22.886205</v>
      </c>
      <c r="AJ95">
        <v>0</v>
      </c>
      <c r="AK95">
        <v>68.158760999999998</v>
      </c>
      <c r="AL95">
        <v>75.53</v>
      </c>
      <c r="AM95">
        <v>0</v>
      </c>
      <c r="AN95">
        <v>1.126188</v>
      </c>
      <c r="AO95">
        <v>9.1140000000000008</v>
      </c>
      <c r="AP95">
        <v>9.6074999999999999</v>
      </c>
      <c r="AQ95">
        <v>67.888475999999997</v>
      </c>
      <c r="AR95">
        <v>33.119999999999997</v>
      </c>
      <c r="AS95">
        <v>17.577417000000001</v>
      </c>
      <c r="AT95">
        <v>14.999986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3074.3077700000008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422.43380000000002</v>
      </c>
      <c r="M96">
        <v>96.722800000000007</v>
      </c>
      <c r="N96">
        <v>124.38</v>
      </c>
      <c r="O96">
        <v>130.58009999999999</v>
      </c>
      <c r="P96">
        <v>130.21340000000001</v>
      </c>
      <c r="Q96">
        <v>21.90793</v>
      </c>
      <c r="R96">
        <v>43.671700000000001</v>
      </c>
      <c r="S96">
        <v>27.63898</v>
      </c>
      <c r="T96">
        <v>3.09</v>
      </c>
      <c r="U96">
        <v>348.97500000000002</v>
      </c>
      <c r="V96">
        <v>13.622</v>
      </c>
      <c r="W96">
        <v>32.170099999999998</v>
      </c>
      <c r="X96">
        <v>143.1885</v>
      </c>
      <c r="Y96">
        <v>0</v>
      </c>
      <c r="Z96">
        <v>0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22.886205</v>
      </c>
      <c r="AJ96">
        <v>0</v>
      </c>
      <c r="AK96">
        <v>68.158760999999998</v>
      </c>
      <c r="AL96">
        <v>75.53</v>
      </c>
      <c r="AM96">
        <v>0</v>
      </c>
      <c r="AN96">
        <v>1.126188</v>
      </c>
      <c r="AO96">
        <v>9.4079999999999995</v>
      </c>
      <c r="AP96">
        <v>9.6074999999999999</v>
      </c>
      <c r="AQ96">
        <v>67.888475999999997</v>
      </c>
      <c r="AR96">
        <v>33.119999999999997</v>
      </c>
      <c r="AS96">
        <v>17.577417000000001</v>
      </c>
      <c r="AT96">
        <v>14.999986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3074.6017700000007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422.43380000000002</v>
      </c>
      <c r="M97">
        <v>96.722800000000007</v>
      </c>
      <c r="N97">
        <v>124.38</v>
      </c>
      <c r="O97">
        <v>130.58009999999999</v>
      </c>
      <c r="P97">
        <v>130.21340000000001</v>
      </c>
      <c r="Q97">
        <v>21.90793</v>
      </c>
      <c r="R97">
        <v>43.671700000000001</v>
      </c>
      <c r="S97">
        <v>27.63898</v>
      </c>
      <c r="T97">
        <v>3.09</v>
      </c>
      <c r="U97">
        <v>348.97500000000002</v>
      </c>
      <c r="V97">
        <v>13.622</v>
      </c>
      <c r="W97">
        <v>32.170099999999998</v>
      </c>
      <c r="X97">
        <v>143.1885</v>
      </c>
      <c r="Y97">
        <v>0</v>
      </c>
      <c r="Z97">
        <v>0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22.886205</v>
      </c>
      <c r="AJ97">
        <v>0</v>
      </c>
      <c r="AK97">
        <v>68.158760999999998</v>
      </c>
      <c r="AL97">
        <v>75.53</v>
      </c>
      <c r="AM97">
        <v>0</v>
      </c>
      <c r="AN97">
        <v>1.126188</v>
      </c>
      <c r="AO97">
        <v>9.5549999999999997</v>
      </c>
      <c r="AP97">
        <v>9.6074999999999999</v>
      </c>
      <c r="AQ97">
        <v>67.888475999999997</v>
      </c>
      <c r="AR97">
        <v>33.119999999999997</v>
      </c>
      <c r="AS97">
        <v>17.577417000000001</v>
      </c>
      <c r="AT97">
        <v>14.999986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3074.7487700000006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422.43380000000002</v>
      </c>
      <c r="M98">
        <v>96.722800000000007</v>
      </c>
      <c r="N98">
        <v>124.38</v>
      </c>
      <c r="O98">
        <v>130.58009999999999</v>
      </c>
      <c r="P98">
        <v>130.21340000000001</v>
      </c>
      <c r="Q98">
        <v>21.90793</v>
      </c>
      <c r="R98">
        <v>43.671700000000001</v>
      </c>
      <c r="S98">
        <v>27.63898</v>
      </c>
      <c r="T98">
        <v>3.09</v>
      </c>
      <c r="U98">
        <v>348.97500000000002</v>
      </c>
      <c r="V98">
        <v>13.622</v>
      </c>
      <c r="W98">
        <v>32.170099999999998</v>
      </c>
      <c r="X98">
        <v>143.1885</v>
      </c>
      <c r="Y98">
        <v>0</v>
      </c>
      <c r="Z98">
        <v>0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22.886205</v>
      </c>
      <c r="AJ98">
        <v>0</v>
      </c>
      <c r="AK98">
        <v>68.158760999999998</v>
      </c>
      <c r="AL98">
        <v>75.53</v>
      </c>
      <c r="AM98">
        <v>0</v>
      </c>
      <c r="AN98">
        <v>1.126188</v>
      </c>
      <c r="AO98">
        <v>9.5549999999999997</v>
      </c>
      <c r="AP98">
        <v>9.6074999999999999</v>
      </c>
      <c r="AQ98">
        <v>67.888475999999997</v>
      </c>
      <c r="AR98">
        <v>33.119999999999997</v>
      </c>
      <c r="AS98">
        <v>19.175363999999998</v>
      </c>
      <c r="AT98">
        <v>14.999986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3076.3467170000008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10.847301114750007</v>
      </c>
      <c r="L99">
        <f t="shared" si="2"/>
        <v>5.3477979999999956</v>
      </c>
      <c r="M99">
        <f t="shared" si="2"/>
        <v>2.205898541999995</v>
      </c>
      <c r="N99">
        <f t="shared" si="2"/>
        <v>2.8929551999999967</v>
      </c>
      <c r="O99">
        <f t="shared" si="2"/>
        <v>3.0456411499999954</v>
      </c>
      <c r="P99">
        <f t="shared" si="2"/>
        <v>3.0564141630000043</v>
      </c>
      <c r="Q99">
        <f t="shared" si="2"/>
        <v>0.44094961000000016</v>
      </c>
      <c r="R99">
        <f t="shared" si="2"/>
        <v>0.82630220999999904</v>
      </c>
      <c r="S99">
        <f t="shared" si="2"/>
        <v>0.55281281000000071</v>
      </c>
      <c r="T99">
        <f t="shared" si="2"/>
        <v>4.9583337499999977E-2</v>
      </c>
      <c r="U99">
        <f t="shared" si="2"/>
        <v>8.3753999999999849</v>
      </c>
      <c r="V99">
        <f t="shared" si="2"/>
        <v>0.2956348032499998</v>
      </c>
      <c r="W99">
        <f t="shared" si="2"/>
        <v>0.70311844999999973</v>
      </c>
      <c r="X99">
        <f t="shared" si="2"/>
        <v>3.2061213499999992</v>
      </c>
      <c r="Y99">
        <f t="shared" si="2"/>
        <v>0</v>
      </c>
      <c r="Z99">
        <f t="shared" si="2"/>
        <v>6.8468400000000013E-2</v>
      </c>
      <c r="AA99">
        <f t="shared" si="2"/>
        <v>0.64779999999999949</v>
      </c>
      <c r="AB99">
        <f t="shared" si="2"/>
        <v>1.1643886040000004</v>
      </c>
      <c r="AC99">
        <f t="shared" si="2"/>
        <v>0.83595007199999871</v>
      </c>
      <c r="AD99">
        <f t="shared" si="2"/>
        <v>0.50610759275000039</v>
      </c>
      <c r="AE99">
        <f t="shared" si="2"/>
        <v>1.4202096720000026</v>
      </c>
      <c r="AF99">
        <f t="shared" si="2"/>
        <v>0.76558317874999982</v>
      </c>
      <c r="AG99">
        <f t="shared" si="2"/>
        <v>1.1786966160000012</v>
      </c>
      <c r="AH99">
        <f t="shared" si="2"/>
        <v>4.3252833630000067</v>
      </c>
      <c r="AI99">
        <f t="shared" si="2"/>
        <v>0.89127884449999939</v>
      </c>
      <c r="AJ99">
        <f t="shared" si="2"/>
        <v>0</v>
      </c>
      <c r="AK99">
        <f t="shared" si="2"/>
        <v>1.6358102639999978</v>
      </c>
      <c r="AL99">
        <f t="shared" si="2"/>
        <v>1.9120709999999985</v>
      </c>
      <c r="AM99">
        <f t="shared" si="2"/>
        <v>6.0623108749999981E-2</v>
      </c>
      <c r="AN99">
        <f t="shared" si="2"/>
        <v>1.334099649999999E-2</v>
      </c>
      <c r="AO99">
        <f t="shared" si="2"/>
        <v>0.24156510000000006</v>
      </c>
      <c r="AP99">
        <f t="shared" si="2"/>
        <v>0.24383834999999979</v>
      </c>
      <c r="AQ99">
        <f t="shared" si="2"/>
        <v>1.3759567825000008</v>
      </c>
      <c r="AR99">
        <f t="shared" si="2"/>
        <v>0.79377599999999904</v>
      </c>
      <c r="AS99">
        <f t="shared" si="2"/>
        <v>0.51014457974999938</v>
      </c>
      <c r="AT99">
        <f t="shared" si="2"/>
        <v>0.35697726299999993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9.6610649999999784E-2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61.498545081000003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45501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331.874706</v>
      </c>
      <c r="L3">
        <v>407.47964300000001</v>
      </c>
      <c r="M3">
        <v>68.179901000000001</v>
      </c>
      <c r="N3">
        <v>119.97694799999999</v>
      </c>
      <c r="O3">
        <v>125.957564</v>
      </c>
      <c r="P3">
        <v>126.23029699999999</v>
      </c>
      <c r="Q3">
        <v>21.132389</v>
      </c>
      <c r="R3">
        <v>33.723528999999999</v>
      </c>
      <c r="S3">
        <v>26.66056</v>
      </c>
      <c r="T3">
        <v>2.9806140000000001</v>
      </c>
      <c r="U3">
        <v>336.621285</v>
      </c>
      <c r="V3">
        <v>12.469384</v>
      </c>
      <c r="W3">
        <v>31.031278</v>
      </c>
      <c r="X3">
        <v>143.05018000000001</v>
      </c>
      <c r="Y3">
        <v>0</v>
      </c>
      <c r="Z3">
        <v>6.2899640000000003</v>
      </c>
      <c r="AA3">
        <v>40.656038000000002</v>
      </c>
      <c r="AB3">
        <v>46.782935000000002</v>
      </c>
      <c r="AC3">
        <v>33.598227000000001</v>
      </c>
      <c r="AD3">
        <v>0</v>
      </c>
      <c r="AE3">
        <v>57.080593999999998</v>
      </c>
      <c r="AF3">
        <v>37.808120000000002</v>
      </c>
      <c r="AG3">
        <v>47.373781000000001</v>
      </c>
      <c r="AH3">
        <v>173.59178299999999</v>
      </c>
      <c r="AI3">
        <v>18.396695000000001</v>
      </c>
      <c r="AJ3">
        <v>0</v>
      </c>
      <c r="AK3">
        <v>65.745941000000002</v>
      </c>
      <c r="AL3">
        <v>80.702293999999995</v>
      </c>
      <c r="AM3">
        <v>0</v>
      </c>
      <c r="AN3">
        <v>1.0863210000000001</v>
      </c>
      <c r="AO3">
        <v>9.5003449999999994</v>
      </c>
      <c r="AP3">
        <v>10.503047</v>
      </c>
      <c r="AQ3">
        <v>62.410800999999999</v>
      </c>
      <c r="AR3">
        <v>30.882633999999999</v>
      </c>
      <c r="AS3">
        <v>16.955176000000002</v>
      </c>
      <c r="AT3">
        <v>14.468985</v>
      </c>
      <c r="AU3">
        <v>0</v>
      </c>
      <c r="AV3">
        <v>0</v>
      </c>
      <c r="AW3">
        <v>0</v>
      </c>
      <c r="AX3">
        <v>0</v>
      </c>
      <c r="AY3">
        <v>8.0453919999999997</v>
      </c>
      <c r="AZ3">
        <v>9.8501600000000007</v>
      </c>
      <c r="BA3">
        <v>6.5067240000000002</v>
      </c>
      <c r="BB3">
        <v>5.1646089999999996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2570.7688440000002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331.874706</v>
      </c>
      <c r="L4">
        <v>407.47964300000001</v>
      </c>
      <c r="M4">
        <v>68.179901000000001</v>
      </c>
      <c r="N4">
        <v>119.97694799999999</v>
      </c>
      <c r="O4">
        <v>125.957564</v>
      </c>
      <c r="P4">
        <v>126.23029699999999</v>
      </c>
      <c r="Q4">
        <v>21.132389</v>
      </c>
      <c r="R4">
        <v>33.723528999999999</v>
      </c>
      <c r="S4">
        <v>26.66056</v>
      </c>
      <c r="T4">
        <v>2.9806140000000001</v>
      </c>
      <c r="U4">
        <v>336.621285</v>
      </c>
      <c r="V4">
        <v>12.469384</v>
      </c>
      <c r="W4">
        <v>31.031278</v>
      </c>
      <c r="X4">
        <v>143.05018000000001</v>
      </c>
      <c r="Y4">
        <v>0</v>
      </c>
      <c r="Z4">
        <v>6.2899640000000003</v>
      </c>
      <c r="AA4">
        <v>40.656038000000002</v>
      </c>
      <c r="AB4">
        <v>46.782935000000002</v>
      </c>
      <c r="AC4">
        <v>33.598227000000001</v>
      </c>
      <c r="AD4">
        <v>0</v>
      </c>
      <c r="AE4">
        <v>57.080593999999998</v>
      </c>
      <c r="AF4">
        <v>37.808120000000002</v>
      </c>
      <c r="AG4">
        <v>47.373781000000001</v>
      </c>
      <c r="AH4">
        <v>173.59178299999999</v>
      </c>
      <c r="AI4">
        <v>18.396695000000001</v>
      </c>
      <c r="AJ4">
        <v>0</v>
      </c>
      <c r="AK4">
        <v>65.745941000000002</v>
      </c>
      <c r="AL4">
        <v>80.702293999999995</v>
      </c>
      <c r="AM4">
        <v>0</v>
      </c>
      <c r="AN4">
        <v>1.0863210000000001</v>
      </c>
      <c r="AO4">
        <v>9.5003449999999994</v>
      </c>
      <c r="AP4">
        <v>10.503047</v>
      </c>
      <c r="AQ4">
        <v>62.410800999999999</v>
      </c>
      <c r="AR4">
        <v>30.882633999999999</v>
      </c>
      <c r="AS4">
        <v>16.955176000000002</v>
      </c>
      <c r="AT4">
        <v>14.468984000000001</v>
      </c>
      <c r="AU4">
        <v>0</v>
      </c>
      <c r="AV4">
        <v>0</v>
      </c>
      <c r="AW4">
        <v>0</v>
      </c>
      <c r="AX4">
        <v>0</v>
      </c>
      <c r="AY4">
        <v>8.0453919999999997</v>
      </c>
      <c r="AZ4">
        <v>9.8501600000000007</v>
      </c>
      <c r="BA4">
        <v>6.5067240000000002</v>
      </c>
      <c r="BB4">
        <v>5.1646089999999996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2570.7688430000003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331.874706</v>
      </c>
      <c r="L5">
        <v>407.47964300000001</v>
      </c>
      <c r="M5">
        <v>68.179901000000001</v>
      </c>
      <c r="N5">
        <v>119.97694799999999</v>
      </c>
      <c r="O5">
        <v>125.957564</v>
      </c>
      <c r="P5">
        <v>126.23029699999999</v>
      </c>
      <c r="Q5">
        <v>21.132389</v>
      </c>
      <c r="R5">
        <v>33.723528999999999</v>
      </c>
      <c r="S5">
        <v>26.66056</v>
      </c>
      <c r="T5">
        <v>2.9806140000000001</v>
      </c>
      <c r="U5">
        <v>336.621285</v>
      </c>
      <c r="V5">
        <v>12.469384</v>
      </c>
      <c r="W5">
        <v>31.031278</v>
      </c>
      <c r="X5">
        <v>143.05018000000001</v>
      </c>
      <c r="Y5">
        <v>0</v>
      </c>
      <c r="Z5">
        <v>6.2899640000000003</v>
      </c>
      <c r="AA5">
        <v>40.656038000000002</v>
      </c>
      <c r="AB5">
        <v>42.616033000000002</v>
      </c>
      <c r="AC5">
        <v>33.598227000000001</v>
      </c>
      <c r="AD5">
        <v>0</v>
      </c>
      <c r="AE5">
        <v>57.080593999999998</v>
      </c>
      <c r="AF5">
        <v>37.808120000000002</v>
      </c>
      <c r="AG5">
        <v>47.373781000000001</v>
      </c>
      <c r="AH5">
        <v>173.59178299999999</v>
      </c>
      <c r="AI5">
        <v>18.396695000000001</v>
      </c>
      <c r="AJ5">
        <v>0</v>
      </c>
      <c r="AK5">
        <v>65.745941000000002</v>
      </c>
      <c r="AL5">
        <v>80.702293999999995</v>
      </c>
      <c r="AM5">
        <v>0</v>
      </c>
      <c r="AN5">
        <v>1.0863210000000001</v>
      </c>
      <c r="AO5">
        <v>9.5003449999999994</v>
      </c>
      <c r="AP5">
        <v>10.503047</v>
      </c>
      <c r="AQ5">
        <v>62.410800999999999</v>
      </c>
      <c r="AR5">
        <v>30.882633999999999</v>
      </c>
      <c r="AS5">
        <v>16.955176000000002</v>
      </c>
      <c r="AT5">
        <v>14.468980999999999</v>
      </c>
      <c r="AU5">
        <v>0</v>
      </c>
      <c r="AV5">
        <v>0</v>
      </c>
      <c r="AW5">
        <v>0</v>
      </c>
      <c r="AX5">
        <v>0</v>
      </c>
      <c r="AY5">
        <v>8.0453919999999997</v>
      </c>
      <c r="AZ5">
        <v>9.8501600000000007</v>
      </c>
      <c r="BA5">
        <v>6.5067240000000002</v>
      </c>
      <c r="BB5">
        <v>5.1646089999999996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2566.6019380000002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331.874706</v>
      </c>
      <c r="L6">
        <v>407.47964300000001</v>
      </c>
      <c r="M6">
        <v>68.179901000000001</v>
      </c>
      <c r="N6">
        <v>119.97694799999999</v>
      </c>
      <c r="O6">
        <v>125.957564</v>
      </c>
      <c r="P6">
        <v>126.23029699999999</v>
      </c>
      <c r="Q6">
        <v>21.132389</v>
      </c>
      <c r="R6">
        <v>33.723528999999999</v>
      </c>
      <c r="S6">
        <v>26.66056</v>
      </c>
      <c r="T6">
        <v>2.9806140000000001</v>
      </c>
      <c r="U6">
        <v>336.621285</v>
      </c>
      <c r="V6">
        <v>12.469384</v>
      </c>
      <c r="W6">
        <v>31.031278</v>
      </c>
      <c r="X6">
        <v>143.05018000000001</v>
      </c>
      <c r="Y6">
        <v>0</v>
      </c>
      <c r="Z6">
        <v>6.2899640000000003</v>
      </c>
      <c r="AA6">
        <v>40.656038000000002</v>
      </c>
      <c r="AB6">
        <v>42.616033000000002</v>
      </c>
      <c r="AC6">
        <v>33.598227000000001</v>
      </c>
      <c r="AD6">
        <v>0</v>
      </c>
      <c r="AE6">
        <v>57.080593999999998</v>
      </c>
      <c r="AF6">
        <v>37.808120000000002</v>
      </c>
      <c r="AG6">
        <v>47.373781000000001</v>
      </c>
      <c r="AH6">
        <v>173.59178299999999</v>
      </c>
      <c r="AI6">
        <v>18.396695000000001</v>
      </c>
      <c r="AJ6">
        <v>0</v>
      </c>
      <c r="AK6">
        <v>65.745941000000002</v>
      </c>
      <c r="AL6">
        <v>80.702293999999995</v>
      </c>
      <c r="AM6">
        <v>0</v>
      </c>
      <c r="AN6">
        <v>1.0863210000000001</v>
      </c>
      <c r="AO6">
        <v>9.5003449999999994</v>
      </c>
      <c r="AP6">
        <v>10.503047</v>
      </c>
      <c r="AQ6">
        <v>62.410800999999999</v>
      </c>
      <c r="AR6">
        <v>30.882633999999999</v>
      </c>
      <c r="AS6">
        <v>16.955176000000002</v>
      </c>
      <c r="AT6">
        <v>12.568738</v>
      </c>
      <c r="AU6">
        <v>0</v>
      </c>
      <c r="AV6">
        <v>0</v>
      </c>
      <c r="AW6">
        <v>0</v>
      </c>
      <c r="AX6">
        <v>0</v>
      </c>
      <c r="AY6">
        <v>8.0453919999999997</v>
      </c>
      <c r="AZ6">
        <v>9.8501600000000007</v>
      </c>
      <c r="BA6">
        <v>6.5067240000000002</v>
      </c>
      <c r="BB6">
        <v>5.1646089999999996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2564.7016950000002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331.874706</v>
      </c>
      <c r="L7">
        <v>407.47964300000001</v>
      </c>
      <c r="M7">
        <v>68.179901000000001</v>
      </c>
      <c r="N7">
        <v>119.97694799999999</v>
      </c>
      <c r="O7">
        <v>125.957564</v>
      </c>
      <c r="P7">
        <v>126.23029699999999</v>
      </c>
      <c r="Q7">
        <v>21.132389</v>
      </c>
      <c r="R7">
        <v>33.723528999999999</v>
      </c>
      <c r="S7">
        <v>26.66056</v>
      </c>
      <c r="T7">
        <v>2.9806140000000001</v>
      </c>
      <c r="U7">
        <v>336.621285</v>
      </c>
      <c r="V7">
        <v>12.469384</v>
      </c>
      <c r="W7">
        <v>31.031278</v>
      </c>
      <c r="X7">
        <v>143.05018000000001</v>
      </c>
      <c r="Y7">
        <v>0</v>
      </c>
      <c r="Z7">
        <v>6.2899640000000003</v>
      </c>
      <c r="AA7">
        <v>27.104025</v>
      </c>
      <c r="AB7">
        <v>42.616033000000002</v>
      </c>
      <c r="AC7">
        <v>33.598227000000001</v>
      </c>
      <c r="AD7">
        <v>0</v>
      </c>
      <c r="AE7">
        <v>57.080593999999998</v>
      </c>
      <c r="AF7">
        <v>37.808120000000002</v>
      </c>
      <c r="AG7">
        <v>47.373781000000001</v>
      </c>
      <c r="AH7">
        <v>173.59178299999999</v>
      </c>
      <c r="AI7">
        <v>18.396695000000001</v>
      </c>
      <c r="AJ7">
        <v>0</v>
      </c>
      <c r="AK7">
        <v>65.745941000000002</v>
      </c>
      <c r="AL7">
        <v>80.702293999999995</v>
      </c>
      <c r="AM7">
        <v>0</v>
      </c>
      <c r="AN7">
        <v>1.0863210000000001</v>
      </c>
      <c r="AO7">
        <v>9.5003449999999994</v>
      </c>
      <c r="AP7">
        <v>10.503047</v>
      </c>
      <c r="AQ7">
        <v>62.410800999999999</v>
      </c>
      <c r="AR7">
        <v>30.882633999999999</v>
      </c>
      <c r="AS7">
        <v>16.955176000000002</v>
      </c>
      <c r="AT7">
        <v>11.469094</v>
      </c>
      <c r="AU7">
        <v>0</v>
      </c>
      <c r="AV7">
        <v>0</v>
      </c>
      <c r="AW7">
        <v>0</v>
      </c>
      <c r="AX7">
        <v>0</v>
      </c>
      <c r="AY7">
        <v>8.0453919999999997</v>
      </c>
      <c r="AZ7">
        <v>9.8501600000000007</v>
      </c>
      <c r="BA7">
        <v>6.5067240000000002</v>
      </c>
      <c r="BB7">
        <v>5.1646089999999996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2550.0500380000003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331.874706</v>
      </c>
      <c r="L8">
        <v>407.47964300000001</v>
      </c>
      <c r="M8">
        <v>68.179901000000001</v>
      </c>
      <c r="N8">
        <v>119.97694799999999</v>
      </c>
      <c r="O8">
        <v>125.957564</v>
      </c>
      <c r="P8">
        <v>126.23029699999999</v>
      </c>
      <c r="Q8">
        <v>21.132389</v>
      </c>
      <c r="R8">
        <v>33.723528999999999</v>
      </c>
      <c r="S8">
        <v>26.66056</v>
      </c>
      <c r="T8">
        <v>2.9806140000000001</v>
      </c>
      <c r="U8">
        <v>336.621285</v>
      </c>
      <c r="V8">
        <v>12.469384</v>
      </c>
      <c r="W8">
        <v>31.031278</v>
      </c>
      <c r="X8">
        <v>143.05018000000001</v>
      </c>
      <c r="Y8">
        <v>0</v>
      </c>
      <c r="Z8">
        <v>6.2899640000000003</v>
      </c>
      <c r="AA8">
        <v>27.104025</v>
      </c>
      <c r="AB8">
        <v>42.616033000000002</v>
      </c>
      <c r="AC8">
        <v>33.598227000000001</v>
      </c>
      <c r="AD8">
        <v>0</v>
      </c>
      <c r="AE8">
        <v>57.080593999999998</v>
      </c>
      <c r="AF8">
        <v>37.808120000000002</v>
      </c>
      <c r="AG8">
        <v>47.373781000000001</v>
      </c>
      <c r="AH8">
        <v>173.59178299999999</v>
      </c>
      <c r="AI8">
        <v>18.396695000000001</v>
      </c>
      <c r="AJ8">
        <v>0</v>
      </c>
      <c r="AK8">
        <v>65.745941000000002</v>
      </c>
      <c r="AL8">
        <v>80.702293999999995</v>
      </c>
      <c r="AM8">
        <v>0</v>
      </c>
      <c r="AN8">
        <v>1.0863210000000001</v>
      </c>
      <c r="AO8">
        <v>9.5003449999999994</v>
      </c>
      <c r="AP8">
        <v>10.503047</v>
      </c>
      <c r="AQ8">
        <v>62.410800999999999</v>
      </c>
      <c r="AR8">
        <v>30.882633999999999</v>
      </c>
      <c r="AS8">
        <v>16.955176000000002</v>
      </c>
      <c r="AT8">
        <v>12.472277999999999</v>
      </c>
      <c r="AU8">
        <v>0</v>
      </c>
      <c r="AV8">
        <v>0</v>
      </c>
      <c r="AW8">
        <v>0</v>
      </c>
      <c r="AX8">
        <v>0</v>
      </c>
      <c r="AY8">
        <v>8.0453919999999997</v>
      </c>
      <c r="AZ8">
        <v>9.8501600000000007</v>
      </c>
      <c r="BA8">
        <v>6.5067240000000002</v>
      </c>
      <c r="BB8">
        <v>5.1646089999999996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2551.0532220000005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331.874706</v>
      </c>
      <c r="L9">
        <v>407.47964300000001</v>
      </c>
      <c r="M9">
        <v>75.241577000000007</v>
      </c>
      <c r="N9">
        <v>119.97694799999999</v>
      </c>
      <c r="O9">
        <v>125.957564</v>
      </c>
      <c r="P9">
        <v>124.28870999999999</v>
      </c>
      <c r="Q9">
        <v>21.132389</v>
      </c>
      <c r="R9">
        <v>33.370916000000001</v>
      </c>
      <c r="S9">
        <v>26.66056</v>
      </c>
      <c r="T9">
        <v>2.9806140000000001</v>
      </c>
      <c r="U9">
        <v>336.621285</v>
      </c>
      <c r="V9">
        <v>12.469384</v>
      </c>
      <c r="W9">
        <v>31.031278</v>
      </c>
      <c r="X9">
        <v>143.05018000000001</v>
      </c>
      <c r="Y9">
        <v>0</v>
      </c>
      <c r="Z9">
        <v>6.2899640000000003</v>
      </c>
      <c r="AA9">
        <v>27.104025</v>
      </c>
      <c r="AB9">
        <v>46.782935000000002</v>
      </c>
      <c r="AC9">
        <v>33.598227000000001</v>
      </c>
      <c r="AD9">
        <v>0</v>
      </c>
      <c r="AE9">
        <v>57.080593999999998</v>
      </c>
      <c r="AF9">
        <v>37.808120000000002</v>
      </c>
      <c r="AG9">
        <v>47.373781000000001</v>
      </c>
      <c r="AH9">
        <v>173.59178299999999</v>
      </c>
      <c r="AI9">
        <v>18.396695000000001</v>
      </c>
      <c r="AJ9">
        <v>0</v>
      </c>
      <c r="AK9">
        <v>65.745941000000002</v>
      </c>
      <c r="AL9">
        <v>80.702293999999995</v>
      </c>
      <c r="AM9">
        <v>0</v>
      </c>
      <c r="AN9">
        <v>1.0863210000000001</v>
      </c>
      <c r="AO9">
        <v>9.5003449999999994</v>
      </c>
      <c r="AP9">
        <v>10.503047</v>
      </c>
      <c r="AQ9">
        <v>62.410800999999999</v>
      </c>
      <c r="AR9">
        <v>30.882633999999999</v>
      </c>
      <c r="AS9">
        <v>16.955176000000002</v>
      </c>
      <c r="AT9">
        <v>12.867763999999999</v>
      </c>
      <c r="AU9">
        <v>0</v>
      </c>
      <c r="AV9">
        <v>0</v>
      </c>
      <c r="AW9">
        <v>0</v>
      </c>
      <c r="AX9">
        <v>0</v>
      </c>
      <c r="AY9">
        <v>8.0453919999999997</v>
      </c>
      <c r="AZ9">
        <v>9.8501600000000007</v>
      </c>
      <c r="BA9">
        <v>6.5067240000000002</v>
      </c>
      <c r="BB9">
        <v>5.1646089999999996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2560.3830860000003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331.874706</v>
      </c>
      <c r="L10">
        <v>379.01545499999997</v>
      </c>
      <c r="M10">
        <v>82.425166000000004</v>
      </c>
      <c r="N10">
        <v>119.97694799999999</v>
      </c>
      <c r="O10">
        <v>125.957564</v>
      </c>
      <c r="P10">
        <v>124.28870999999999</v>
      </c>
      <c r="Q10">
        <v>21.132389</v>
      </c>
      <c r="R10">
        <v>33.370916000000001</v>
      </c>
      <c r="S10">
        <v>26.66056</v>
      </c>
      <c r="T10">
        <v>2.9806140000000001</v>
      </c>
      <c r="U10">
        <v>336.621285</v>
      </c>
      <c r="V10">
        <v>12.469384</v>
      </c>
      <c r="W10">
        <v>31.031278</v>
      </c>
      <c r="X10">
        <v>143.05018000000001</v>
      </c>
      <c r="Y10">
        <v>0</v>
      </c>
      <c r="Z10">
        <v>6.2899640000000003</v>
      </c>
      <c r="AA10">
        <v>27.104025</v>
      </c>
      <c r="AB10">
        <v>46.782935000000002</v>
      </c>
      <c r="AC10">
        <v>33.598227000000001</v>
      </c>
      <c r="AD10">
        <v>0</v>
      </c>
      <c r="AE10">
        <v>57.080593999999998</v>
      </c>
      <c r="AF10">
        <v>37.808120000000002</v>
      </c>
      <c r="AG10">
        <v>47.373781000000001</v>
      </c>
      <c r="AH10">
        <v>173.59178299999999</v>
      </c>
      <c r="AI10">
        <v>18.396695000000001</v>
      </c>
      <c r="AJ10">
        <v>0</v>
      </c>
      <c r="AK10">
        <v>65.745941000000002</v>
      </c>
      <c r="AL10">
        <v>80.702293999999995</v>
      </c>
      <c r="AM10">
        <v>0</v>
      </c>
      <c r="AN10">
        <v>1.0863210000000001</v>
      </c>
      <c r="AO10">
        <v>9.5003449999999994</v>
      </c>
      <c r="AP10">
        <v>10.503047</v>
      </c>
      <c r="AQ10">
        <v>62.410800999999999</v>
      </c>
      <c r="AR10">
        <v>30.882633999999999</v>
      </c>
      <c r="AS10">
        <v>16.955176000000002</v>
      </c>
      <c r="AT10">
        <v>12.501215999999999</v>
      </c>
      <c r="AU10">
        <v>0</v>
      </c>
      <c r="AV10">
        <v>0</v>
      </c>
      <c r="AW10">
        <v>0</v>
      </c>
      <c r="AX10">
        <v>0</v>
      </c>
      <c r="AY10">
        <v>8.0453919999999997</v>
      </c>
      <c r="AZ10">
        <v>9.8501600000000007</v>
      </c>
      <c r="BA10">
        <v>6.5067240000000002</v>
      </c>
      <c r="BB10">
        <v>5.1646089999999996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2538.7359390000006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330.76490899999999</v>
      </c>
      <c r="L11">
        <v>362.07341400000001</v>
      </c>
      <c r="M11">
        <v>89.549719999999994</v>
      </c>
      <c r="N11">
        <v>119.97694799999999</v>
      </c>
      <c r="O11">
        <v>125.957564</v>
      </c>
      <c r="P11">
        <v>124.28870999999999</v>
      </c>
      <c r="Q11">
        <v>20.739286</v>
      </c>
      <c r="R11">
        <v>32.078834000000001</v>
      </c>
      <c r="S11">
        <v>26.032432</v>
      </c>
      <c r="T11">
        <v>0.68438399999999999</v>
      </c>
      <c r="U11">
        <v>336.621285</v>
      </c>
      <c r="V11">
        <v>12.469384</v>
      </c>
      <c r="W11">
        <v>31.031278</v>
      </c>
      <c r="X11">
        <v>143.05018000000001</v>
      </c>
      <c r="Y11">
        <v>0</v>
      </c>
      <c r="Z11">
        <v>6.2899640000000003</v>
      </c>
      <c r="AA11">
        <v>27.104025</v>
      </c>
      <c r="AB11">
        <v>46.782935000000002</v>
      </c>
      <c r="AC11">
        <v>33.598227000000001</v>
      </c>
      <c r="AD11">
        <v>0</v>
      </c>
      <c r="AE11">
        <v>57.080593999999998</v>
      </c>
      <c r="AF11">
        <v>37.808120000000002</v>
      </c>
      <c r="AG11">
        <v>47.373781000000001</v>
      </c>
      <c r="AH11">
        <v>173.59178299999999</v>
      </c>
      <c r="AI11">
        <v>18.396695000000001</v>
      </c>
      <c r="AJ11">
        <v>0</v>
      </c>
      <c r="AK11">
        <v>65.745941000000002</v>
      </c>
      <c r="AL11">
        <v>80.702293999999995</v>
      </c>
      <c r="AM11">
        <v>0</v>
      </c>
      <c r="AN11">
        <v>1.0863210000000001</v>
      </c>
      <c r="AO11">
        <v>9.5003449999999994</v>
      </c>
      <c r="AP11">
        <v>10.503047</v>
      </c>
      <c r="AQ11">
        <v>62.410800999999999</v>
      </c>
      <c r="AR11">
        <v>30.882633999999999</v>
      </c>
      <c r="AS11">
        <v>16.955176000000002</v>
      </c>
      <c r="AT11">
        <v>13.533338000000001</v>
      </c>
      <c r="AU11">
        <v>0</v>
      </c>
      <c r="AV11">
        <v>0</v>
      </c>
      <c r="AW11">
        <v>0</v>
      </c>
      <c r="AX11">
        <v>0</v>
      </c>
      <c r="AY11">
        <v>8.0453919999999997</v>
      </c>
      <c r="AZ11">
        <v>9.8501600000000007</v>
      </c>
      <c r="BA11">
        <v>6.5067240000000002</v>
      </c>
      <c r="BB11">
        <v>3.3933260000000001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2522.4599509999998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330.76490899999999</v>
      </c>
      <c r="L12">
        <v>245.97300000000001</v>
      </c>
      <c r="M12">
        <v>92.601600000000005</v>
      </c>
      <c r="N12">
        <v>119.97694799999999</v>
      </c>
      <c r="O12">
        <v>125.957564</v>
      </c>
      <c r="P12">
        <v>124.28870999999999</v>
      </c>
      <c r="Q12">
        <v>20.739286</v>
      </c>
      <c r="R12">
        <v>32.078834000000001</v>
      </c>
      <c r="S12">
        <v>26.032432</v>
      </c>
      <c r="T12">
        <v>0.68438399999999999</v>
      </c>
      <c r="U12">
        <v>336.621285</v>
      </c>
      <c r="V12">
        <v>12.469384</v>
      </c>
      <c r="W12">
        <v>31.031278</v>
      </c>
      <c r="X12">
        <v>143.05018000000001</v>
      </c>
      <c r="Y12">
        <v>0</v>
      </c>
      <c r="Z12">
        <v>6.2899640000000003</v>
      </c>
      <c r="AA12">
        <v>27.104025</v>
      </c>
      <c r="AB12">
        <v>46.782935000000002</v>
      </c>
      <c r="AC12">
        <v>33.598227000000001</v>
      </c>
      <c r="AD12">
        <v>0</v>
      </c>
      <c r="AE12">
        <v>57.080593999999998</v>
      </c>
      <c r="AF12">
        <v>37.808120000000002</v>
      </c>
      <c r="AG12">
        <v>47.373781000000001</v>
      </c>
      <c r="AH12">
        <v>173.59178299999999</v>
      </c>
      <c r="AI12">
        <v>22.076032999999999</v>
      </c>
      <c r="AJ12">
        <v>0</v>
      </c>
      <c r="AK12">
        <v>65.745941000000002</v>
      </c>
      <c r="AL12">
        <v>80.702293999999995</v>
      </c>
      <c r="AM12">
        <v>0</v>
      </c>
      <c r="AN12">
        <v>1.0863210000000001</v>
      </c>
      <c r="AO12">
        <v>9.5003449999999994</v>
      </c>
      <c r="AP12">
        <v>10.503047</v>
      </c>
      <c r="AQ12">
        <v>62.410800999999999</v>
      </c>
      <c r="AR12">
        <v>30.882633999999999</v>
      </c>
      <c r="AS12">
        <v>36.993112000000004</v>
      </c>
      <c r="AT12">
        <v>14.468978</v>
      </c>
      <c r="AU12">
        <v>0</v>
      </c>
      <c r="AV12">
        <v>0</v>
      </c>
      <c r="AW12">
        <v>0</v>
      </c>
      <c r="AX12">
        <v>0</v>
      </c>
      <c r="AY12">
        <v>8.0453919999999997</v>
      </c>
      <c r="AZ12">
        <v>9.8501600000000007</v>
      </c>
      <c r="BA12">
        <v>6.5067240000000002</v>
      </c>
      <c r="BB12">
        <v>3.3933260000000001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2434.0643309999996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297.00390900000002</v>
      </c>
      <c r="L13">
        <v>188.09700000000001</v>
      </c>
      <c r="M13">
        <v>92.601600000000005</v>
      </c>
      <c r="N13">
        <v>119.97694799999999</v>
      </c>
      <c r="O13">
        <v>125.957564</v>
      </c>
      <c r="P13">
        <v>124.28870999999999</v>
      </c>
      <c r="Q13">
        <v>20.739286</v>
      </c>
      <c r="R13">
        <v>32.078834000000001</v>
      </c>
      <c r="S13">
        <v>26.032432</v>
      </c>
      <c r="T13">
        <v>0.68438399999999999</v>
      </c>
      <c r="U13">
        <v>336.621285</v>
      </c>
      <c r="V13">
        <v>12.469384</v>
      </c>
      <c r="W13">
        <v>31.031278</v>
      </c>
      <c r="X13">
        <v>143.05018000000001</v>
      </c>
      <c r="Y13">
        <v>0</v>
      </c>
      <c r="Z13">
        <v>6.2899640000000003</v>
      </c>
      <c r="AA13">
        <v>27.104025</v>
      </c>
      <c r="AB13">
        <v>46.782935000000002</v>
      </c>
      <c r="AC13">
        <v>33.598227000000001</v>
      </c>
      <c r="AD13">
        <v>0</v>
      </c>
      <c r="AE13">
        <v>57.080593999999998</v>
      </c>
      <c r="AF13">
        <v>37.808120000000002</v>
      </c>
      <c r="AG13">
        <v>47.373781000000001</v>
      </c>
      <c r="AH13">
        <v>173.59178299999999</v>
      </c>
      <c r="AI13">
        <v>22.076032999999999</v>
      </c>
      <c r="AJ13">
        <v>0</v>
      </c>
      <c r="AK13">
        <v>65.745941000000002</v>
      </c>
      <c r="AL13">
        <v>80.702293999999995</v>
      </c>
      <c r="AM13">
        <v>0</v>
      </c>
      <c r="AN13">
        <v>1.0863210000000001</v>
      </c>
      <c r="AO13">
        <v>9.358549</v>
      </c>
      <c r="AP13">
        <v>10.503047</v>
      </c>
      <c r="AQ13">
        <v>62.410800999999999</v>
      </c>
      <c r="AR13">
        <v>37.272143999999997</v>
      </c>
      <c r="AS13">
        <v>36.993112000000004</v>
      </c>
      <c r="AT13">
        <v>14.208558</v>
      </c>
      <c r="AU13">
        <v>0</v>
      </c>
      <c r="AV13">
        <v>0</v>
      </c>
      <c r="AW13">
        <v>0</v>
      </c>
      <c r="AX13">
        <v>0</v>
      </c>
      <c r="AY13">
        <v>8.0453919999999997</v>
      </c>
      <c r="AZ13">
        <v>9.8501600000000007</v>
      </c>
      <c r="BA13">
        <v>6.5067240000000002</v>
      </c>
      <c r="BB13">
        <v>3.3933260000000001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2348.4146250000003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294.98500100000001</v>
      </c>
      <c r="L14">
        <v>115.752</v>
      </c>
      <c r="M14">
        <v>92.601600000000005</v>
      </c>
      <c r="N14">
        <v>119.97694799999999</v>
      </c>
      <c r="O14">
        <v>125.957564</v>
      </c>
      <c r="P14">
        <v>124.28870999999999</v>
      </c>
      <c r="Q14">
        <v>20.739286</v>
      </c>
      <c r="R14">
        <v>32.078834000000001</v>
      </c>
      <c r="S14">
        <v>26.032432</v>
      </c>
      <c r="T14">
        <v>0.68438399999999999</v>
      </c>
      <c r="U14">
        <v>336.621285</v>
      </c>
      <c r="V14">
        <v>12.469384</v>
      </c>
      <c r="W14">
        <v>31.031278</v>
      </c>
      <c r="X14">
        <v>143.05018000000001</v>
      </c>
      <c r="Y14">
        <v>0</v>
      </c>
      <c r="Z14">
        <v>6.2899640000000003</v>
      </c>
      <c r="AA14">
        <v>27.104025</v>
      </c>
      <c r="AB14">
        <v>46.782935000000002</v>
      </c>
      <c r="AC14">
        <v>33.598227000000001</v>
      </c>
      <c r="AD14">
        <v>0</v>
      </c>
      <c r="AE14">
        <v>57.080593999999998</v>
      </c>
      <c r="AF14">
        <v>37.808120000000002</v>
      </c>
      <c r="AG14">
        <v>47.373781000000001</v>
      </c>
      <c r="AH14">
        <v>173.59178299999999</v>
      </c>
      <c r="AI14">
        <v>22.076032999999999</v>
      </c>
      <c r="AJ14">
        <v>0</v>
      </c>
      <c r="AK14">
        <v>65.745941000000002</v>
      </c>
      <c r="AL14">
        <v>80.702293999999995</v>
      </c>
      <c r="AM14">
        <v>0</v>
      </c>
      <c r="AN14">
        <v>1.0863210000000001</v>
      </c>
      <c r="AO14">
        <v>9.358549</v>
      </c>
      <c r="AP14">
        <v>10.503047</v>
      </c>
      <c r="AQ14">
        <v>62.410800999999999</v>
      </c>
      <c r="AR14">
        <v>37.272143999999997</v>
      </c>
      <c r="AS14">
        <v>36.993112000000004</v>
      </c>
      <c r="AT14">
        <v>14.468978</v>
      </c>
      <c r="AU14">
        <v>0</v>
      </c>
      <c r="AV14">
        <v>0</v>
      </c>
      <c r="AW14">
        <v>0</v>
      </c>
      <c r="AX14">
        <v>0</v>
      </c>
      <c r="AY14">
        <v>8.0453919999999997</v>
      </c>
      <c r="AZ14">
        <v>9.8501600000000007</v>
      </c>
      <c r="BA14">
        <v>6.5067240000000002</v>
      </c>
      <c r="BB14">
        <v>3.3933260000000001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2274.3111370000001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294.98500100000001</v>
      </c>
      <c r="L15">
        <v>115.752</v>
      </c>
      <c r="M15">
        <v>92.601600000000005</v>
      </c>
      <c r="N15">
        <v>119.97694799999999</v>
      </c>
      <c r="O15">
        <v>125.957564</v>
      </c>
      <c r="P15">
        <v>124.28870999999999</v>
      </c>
      <c r="Q15">
        <v>20.739286</v>
      </c>
      <c r="R15">
        <v>32.078834000000001</v>
      </c>
      <c r="S15">
        <v>26.032432</v>
      </c>
      <c r="T15">
        <v>0.68438399999999999</v>
      </c>
      <c r="U15">
        <v>336.621285</v>
      </c>
      <c r="V15">
        <v>12.469384</v>
      </c>
      <c r="W15">
        <v>31.031278</v>
      </c>
      <c r="X15">
        <v>143.05018000000001</v>
      </c>
      <c r="Y15">
        <v>0</v>
      </c>
      <c r="Z15">
        <v>6.2899640000000003</v>
      </c>
      <c r="AA15">
        <v>27.104025</v>
      </c>
      <c r="AB15">
        <v>46.782935000000002</v>
      </c>
      <c r="AC15">
        <v>33.598227000000001</v>
      </c>
      <c r="AD15">
        <v>0</v>
      </c>
      <c r="AE15">
        <v>57.080593999999998</v>
      </c>
      <c r="AF15">
        <v>30.024094000000002</v>
      </c>
      <c r="AG15">
        <v>47.373781000000001</v>
      </c>
      <c r="AH15">
        <v>173.59178299999999</v>
      </c>
      <c r="AI15">
        <v>36.793388999999998</v>
      </c>
      <c r="AJ15">
        <v>0</v>
      </c>
      <c r="AK15">
        <v>65.745941000000002</v>
      </c>
      <c r="AL15">
        <v>77.339698999999996</v>
      </c>
      <c r="AM15">
        <v>0</v>
      </c>
      <c r="AN15">
        <v>1.0863210000000001</v>
      </c>
      <c r="AO15">
        <v>9.358549</v>
      </c>
      <c r="AP15">
        <v>9.1438290000000002</v>
      </c>
      <c r="AQ15">
        <v>62.410800999999999</v>
      </c>
      <c r="AR15">
        <v>30.882633999999999</v>
      </c>
      <c r="AS15">
        <v>36.993112000000004</v>
      </c>
      <c r="AT15">
        <v>14.468978</v>
      </c>
      <c r="AU15">
        <v>0</v>
      </c>
      <c r="AV15">
        <v>0</v>
      </c>
      <c r="AW15">
        <v>0</v>
      </c>
      <c r="AX15">
        <v>0</v>
      </c>
      <c r="AY15">
        <v>8.0453919999999997</v>
      </c>
      <c r="AZ15">
        <v>9.8501600000000007</v>
      </c>
      <c r="BA15">
        <v>6.5067240000000002</v>
      </c>
      <c r="BB15">
        <v>3.3933260000000001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2270.1331440000004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294.98500100000001</v>
      </c>
      <c r="L16">
        <v>115.752</v>
      </c>
      <c r="M16">
        <v>92.601600000000005</v>
      </c>
      <c r="N16">
        <v>119.97694799999999</v>
      </c>
      <c r="O16">
        <v>125.957564</v>
      </c>
      <c r="P16">
        <v>124.28870999999999</v>
      </c>
      <c r="Q16">
        <v>20.739286</v>
      </c>
      <c r="R16">
        <v>32.078834000000001</v>
      </c>
      <c r="S16">
        <v>26.032432</v>
      </c>
      <c r="T16">
        <v>0.68438399999999999</v>
      </c>
      <c r="U16">
        <v>336.621285</v>
      </c>
      <c r="V16">
        <v>12.469384</v>
      </c>
      <c r="W16">
        <v>31.031278</v>
      </c>
      <c r="X16">
        <v>143.05018000000001</v>
      </c>
      <c r="Y16">
        <v>0</v>
      </c>
      <c r="Z16">
        <v>6.2899640000000003</v>
      </c>
      <c r="AA16">
        <v>27.104025</v>
      </c>
      <c r="AB16">
        <v>46.782935000000002</v>
      </c>
      <c r="AC16">
        <v>33.598227000000001</v>
      </c>
      <c r="AD16">
        <v>0</v>
      </c>
      <c r="AE16">
        <v>57.080593999999998</v>
      </c>
      <c r="AF16">
        <v>30.024094000000002</v>
      </c>
      <c r="AG16">
        <v>47.373781000000001</v>
      </c>
      <c r="AH16">
        <v>173.59178299999999</v>
      </c>
      <c r="AI16">
        <v>36.793388999999998</v>
      </c>
      <c r="AJ16">
        <v>0</v>
      </c>
      <c r="AK16">
        <v>65.745941000000002</v>
      </c>
      <c r="AL16">
        <v>77.339698999999996</v>
      </c>
      <c r="AM16">
        <v>0</v>
      </c>
      <c r="AN16">
        <v>1.0863210000000001</v>
      </c>
      <c r="AO16">
        <v>9.358549</v>
      </c>
      <c r="AP16">
        <v>9.1438290000000002</v>
      </c>
      <c r="AQ16">
        <v>62.410800999999999</v>
      </c>
      <c r="AR16">
        <v>30.882633999999999</v>
      </c>
      <c r="AS16">
        <v>36.993112000000004</v>
      </c>
      <c r="AT16">
        <v>14.468978</v>
      </c>
      <c r="AU16">
        <v>0</v>
      </c>
      <c r="AV16">
        <v>0</v>
      </c>
      <c r="AW16">
        <v>0</v>
      </c>
      <c r="AX16">
        <v>0</v>
      </c>
      <c r="AY16">
        <v>8.0453919999999997</v>
      </c>
      <c r="AZ16">
        <v>9.8501600000000007</v>
      </c>
      <c r="BA16">
        <v>6.5067240000000002</v>
      </c>
      <c r="BB16">
        <v>3.3933260000000001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2270.1331440000004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294.98500100000001</v>
      </c>
      <c r="L17">
        <v>115.752</v>
      </c>
      <c r="M17">
        <v>92.601600000000005</v>
      </c>
      <c r="N17">
        <v>119.97694799999999</v>
      </c>
      <c r="O17">
        <v>125.957564</v>
      </c>
      <c r="P17">
        <v>124.28870999999999</v>
      </c>
      <c r="Q17">
        <v>18.457235000000001</v>
      </c>
      <c r="R17">
        <v>28.977163000000001</v>
      </c>
      <c r="S17">
        <v>23.422706999999999</v>
      </c>
      <c r="T17">
        <v>1.437549</v>
      </c>
      <c r="U17">
        <v>336.621285</v>
      </c>
      <c r="V17">
        <v>12.469384</v>
      </c>
      <c r="W17">
        <v>31.031278</v>
      </c>
      <c r="X17">
        <v>143.05018000000001</v>
      </c>
      <c r="Y17">
        <v>0</v>
      </c>
      <c r="Z17">
        <v>6.2899640000000003</v>
      </c>
      <c r="AA17">
        <v>27.104025</v>
      </c>
      <c r="AB17">
        <v>46.782935000000002</v>
      </c>
      <c r="AC17">
        <v>33.598227000000001</v>
      </c>
      <c r="AD17">
        <v>0</v>
      </c>
      <c r="AE17">
        <v>57.080593999999998</v>
      </c>
      <c r="AF17">
        <v>30.024094000000002</v>
      </c>
      <c r="AG17">
        <v>47.373781000000001</v>
      </c>
      <c r="AH17">
        <v>173.59178299999999</v>
      </c>
      <c r="AI17">
        <v>35.321652999999998</v>
      </c>
      <c r="AJ17">
        <v>0</v>
      </c>
      <c r="AK17">
        <v>65.745941000000002</v>
      </c>
      <c r="AL17">
        <v>77.339698999999996</v>
      </c>
      <c r="AM17">
        <v>0</v>
      </c>
      <c r="AN17">
        <v>1.0863210000000001</v>
      </c>
      <c r="AO17">
        <v>9.358549</v>
      </c>
      <c r="AP17">
        <v>9.1438290000000002</v>
      </c>
      <c r="AQ17">
        <v>62.410800999999999</v>
      </c>
      <c r="AR17">
        <v>30.882633999999999</v>
      </c>
      <c r="AS17">
        <v>36.993112000000004</v>
      </c>
      <c r="AT17">
        <v>14.468978</v>
      </c>
      <c r="AU17">
        <v>0</v>
      </c>
      <c r="AV17">
        <v>0</v>
      </c>
      <c r="AW17">
        <v>0</v>
      </c>
      <c r="AX17">
        <v>0</v>
      </c>
      <c r="AY17">
        <v>8.0453919999999997</v>
      </c>
      <c r="AZ17">
        <v>9.8501600000000007</v>
      </c>
      <c r="BA17">
        <v>6.5067240000000002</v>
      </c>
      <c r="BB17">
        <v>3.3933260000000001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2261.4211260000002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294.98500100000001</v>
      </c>
      <c r="L18">
        <v>115.752</v>
      </c>
      <c r="M18">
        <v>92.601600000000005</v>
      </c>
      <c r="N18">
        <v>119.97694799999999</v>
      </c>
      <c r="O18">
        <v>125.957564</v>
      </c>
      <c r="P18">
        <v>124.28870999999999</v>
      </c>
      <c r="Q18">
        <v>18.457235000000001</v>
      </c>
      <c r="R18">
        <v>28.977163000000001</v>
      </c>
      <c r="S18">
        <v>23.422706999999999</v>
      </c>
      <c r="T18">
        <v>1.441678</v>
      </c>
      <c r="U18">
        <v>336.621285</v>
      </c>
      <c r="V18">
        <v>12.469384</v>
      </c>
      <c r="W18">
        <v>31.031278</v>
      </c>
      <c r="X18">
        <v>143.05018000000001</v>
      </c>
      <c r="Y18">
        <v>0</v>
      </c>
      <c r="Z18">
        <v>6.2899640000000003</v>
      </c>
      <c r="AA18">
        <v>27.104025</v>
      </c>
      <c r="AB18">
        <v>46.782935000000002</v>
      </c>
      <c r="AC18">
        <v>33.598227000000001</v>
      </c>
      <c r="AD18">
        <v>0</v>
      </c>
      <c r="AE18">
        <v>57.080593999999998</v>
      </c>
      <c r="AF18">
        <v>30.024094000000002</v>
      </c>
      <c r="AG18">
        <v>47.373781000000001</v>
      </c>
      <c r="AH18">
        <v>173.59178299999999</v>
      </c>
      <c r="AI18">
        <v>35.321652999999998</v>
      </c>
      <c r="AJ18">
        <v>0</v>
      </c>
      <c r="AK18">
        <v>65.745941000000002</v>
      </c>
      <c r="AL18">
        <v>77.339698999999996</v>
      </c>
      <c r="AM18">
        <v>0</v>
      </c>
      <c r="AN18">
        <v>1.0863210000000001</v>
      </c>
      <c r="AO18">
        <v>9.2167530000000006</v>
      </c>
      <c r="AP18">
        <v>9.1438290000000002</v>
      </c>
      <c r="AQ18">
        <v>62.410800999999999</v>
      </c>
      <c r="AR18">
        <v>30.882633999999999</v>
      </c>
      <c r="AS18">
        <v>20.037935999999998</v>
      </c>
      <c r="AT18">
        <v>14.468978</v>
      </c>
      <c r="AU18">
        <v>0</v>
      </c>
      <c r="AV18">
        <v>0</v>
      </c>
      <c r="AW18">
        <v>0</v>
      </c>
      <c r="AX18">
        <v>0</v>
      </c>
      <c r="AY18">
        <v>8.0453919999999997</v>
      </c>
      <c r="AZ18">
        <v>9.8501600000000007</v>
      </c>
      <c r="BA18">
        <v>6.5067240000000002</v>
      </c>
      <c r="BB18">
        <v>3.3933260000000001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2244.3282830000003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318.60246100000001</v>
      </c>
      <c r="L19">
        <v>115.752</v>
      </c>
      <c r="M19">
        <v>92.601600000000005</v>
      </c>
      <c r="N19">
        <v>119.97694799999999</v>
      </c>
      <c r="O19">
        <v>125.957564</v>
      </c>
      <c r="P19">
        <v>124.28870999999999</v>
      </c>
      <c r="Q19">
        <v>18.457235000000001</v>
      </c>
      <c r="R19">
        <v>28.977163000000001</v>
      </c>
      <c r="S19">
        <v>23.422706999999999</v>
      </c>
      <c r="T19">
        <v>1.441678</v>
      </c>
      <c r="U19">
        <v>336.621285</v>
      </c>
      <c r="V19">
        <v>12.469384</v>
      </c>
      <c r="W19">
        <v>31.031278</v>
      </c>
      <c r="X19">
        <v>143.05018000000001</v>
      </c>
      <c r="Y19">
        <v>0</v>
      </c>
      <c r="Z19">
        <v>6.2899640000000003</v>
      </c>
      <c r="AA19">
        <v>27.104025</v>
      </c>
      <c r="AB19">
        <v>46.782935000000002</v>
      </c>
      <c r="AC19">
        <v>33.598227000000001</v>
      </c>
      <c r="AD19">
        <v>0</v>
      </c>
      <c r="AE19">
        <v>57.080593999999998</v>
      </c>
      <c r="AF19">
        <v>30.024094000000002</v>
      </c>
      <c r="AG19">
        <v>47.373781000000001</v>
      </c>
      <c r="AH19">
        <v>173.59178299999999</v>
      </c>
      <c r="AI19">
        <v>35.321652999999998</v>
      </c>
      <c r="AJ19">
        <v>0</v>
      </c>
      <c r="AK19">
        <v>65.745941000000002</v>
      </c>
      <c r="AL19">
        <v>77.339698999999996</v>
      </c>
      <c r="AM19">
        <v>0</v>
      </c>
      <c r="AN19">
        <v>1.0863210000000001</v>
      </c>
      <c r="AO19">
        <v>9.0749569999999995</v>
      </c>
      <c r="AP19">
        <v>11.120873</v>
      </c>
      <c r="AQ19">
        <v>62.410800999999999</v>
      </c>
      <c r="AR19">
        <v>30.882633999999999</v>
      </c>
      <c r="AS19">
        <v>16.955176000000002</v>
      </c>
      <c r="AT19">
        <v>14.468978</v>
      </c>
      <c r="AU19">
        <v>0</v>
      </c>
      <c r="AV19">
        <v>0</v>
      </c>
      <c r="AW19">
        <v>0</v>
      </c>
      <c r="AX19">
        <v>0</v>
      </c>
      <c r="AY19">
        <v>8.0453919999999997</v>
      </c>
      <c r="AZ19">
        <v>9.8501600000000007</v>
      </c>
      <c r="BA19">
        <v>6.5067240000000002</v>
      </c>
      <c r="BB19">
        <v>3.3933260000000001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2266.6982309999994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332.164086</v>
      </c>
      <c r="L20">
        <v>115.752</v>
      </c>
      <c r="M20">
        <v>92.601600000000005</v>
      </c>
      <c r="N20">
        <v>119.97694799999999</v>
      </c>
      <c r="O20">
        <v>125.957564</v>
      </c>
      <c r="P20">
        <v>124.28870999999999</v>
      </c>
      <c r="Q20">
        <v>18.457235000000001</v>
      </c>
      <c r="R20">
        <v>28.977163000000001</v>
      </c>
      <c r="S20">
        <v>23.422706999999999</v>
      </c>
      <c r="T20">
        <v>1.441678</v>
      </c>
      <c r="U20">
        <v>336.621285</v>
      </c>
      <c r="V20">
        <v>12.469384</v>
      </c>
      <c r="W20">
        <v>31.031278</v>
      </c>
      <c r="X20">
        <v>143.05018000000001</v>
      </c>
      <c r="Y20">
        <v>0</v>
      </c>
      <c r="Z20">
        <v>6.2899640000000003</v>
      </c>
      <c r="AA20">
        <v>27.104025</v>
      </c>
      <c r="AB20">
        <v>46.782935000000002</v>
      </c>
      <c r="AC20">
        <v>33.598227000000001</v>
      </c>
      <c r="AD20">
        <v>0</v>
      </c>
      <c r="AE20">
        <v>57.080593999999998</v>
      </c>
      <c r="AF20">
        <v>30.024094000000002</v>
      </c>
      <c r="AG20">
        <v>47.373781000000001</v>
      </c>
      <c r="AH20">
        <v>173.59178299999999</v>
      </c>
      <c r="AI20">
        <v>35.321652999999998</v>
      </c>
      <c r="AJ20">
        <v>0</v>
      </c>
      <c r="AK20">
        <v>65.745941000000002</v>
      </c>
      <c r="AL20">
        <v>77.339698999999996</v>
      </c>
      <c r="AM20">
        <v>0</v>
      </c>
      <c r="AN20">
        <v>1.0863210000000001</v>
      </c>
      <c r="AO20">
        <v>9.0749569999999995</v>
      </c>
      <c r="AP20">
        <v>11.120873</v>
      </c>
      <c r="AQ20">
        <v>62.410800999999999</v>
      </c>
      <c r="AR20">
        <v>30.882633999999999</v>
      </c>
      <c r="AS20">
        <v>16.955176000000002</v>
      </c>
      <c r="AT20">
        <v>14.468978</v>
      </c>
      <c r="AU20">
        <v>0</v>
      </c>
      <c r="AV20">
        <v>0</v>
      </c>
      <c r="AW20">
        <v>0</v>
      </c>
      <c r="AX20">
        <v>0</v>
      </c>
      <c r="AY20">
        <v>8.0453919999999997</v>
      </c>
      <c r="AZ20">
        <v>9.8501600000000007</v>
      </c>
      <c r="BA20">
        <v>6.5067240000000002</v>
      </c>
      <c r="BB20">
        <v>3.3933260000000001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2280.2598559999997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332.164086</v>
      </c>
      <c r="L21">
        <v>115.752</v>
      </c>
      <c r="M21">
        <v>92.601600000000005</v>
      </c>
      <c r="N21">
        <v>119.97694799999999</v>
      </c>
      <c r="O21">
        <v>125.957564</v>
      </c>
      <c r="P21">
        <v>124.28870999999999</v>
      </c>
      <c r="Q21">
        <v>20.739286</v>
      </c>
      <c r="R21">
        <v>32.078834000000001</v>
      </c>
      <c r="S21">
        <v>26.032432</v>
      </c>
      <c r="T21">
        <v>0.68438399999999999</v>
      </c>
      <c r="U21">
        <v>336.621285</v>
      </c>
      <c r="V21">
        <v>12.469384</v>
      </c>
      <c r="W21">
        <v>31.031278</v>
      </c>
      <c r="X21">
        <v>143.05018000000001</v>
      </c>
      <c r="Y21">
        <v>0</v>
      </c>
      <c r="Z21">
        <v>6.2899640000000003</v>
      </c>
      <c r="AA21">
        <v>27.104025</v>
      </c>
      <c r="AB21">
        <v>46.782935000000002</v>
      </c>
      <c r="AC21">
        <v>33.598227000000001</v>
      </c>
      <c r="AD21">
        <v>0</v>
      </c>
      <c r="AE21">
        <v>57.080593999999998</v>
      </c>
      <c r="AF21">
        <v>30.024094000000002</v>
      </c>
      <c r="AG21">
        <v>47.373781000000001</v>
      </c>
      <c r="AH21">
        <v>173.59178299999999</v>
      </c>
      <c r="AI21">
        <v>55.925950999999998</v>
      </c>
      <c r="AJ21">
        <v>0</v>
      </c>
      <c r="AK21">
        <v>65.745941000000002</v>
      </c>
      <c r="AL21">
        <v>77.339698999999996</v>
      </c>
      <c r="AM21">
        <v>0</v>
      </c>
      <c r="AN21">
        <v>1.0863210000000001</v>
      </c>
      <c r="AO21">
        <v>8.7913639999999997</v>
      </c>
      <c r="AP21">
        <v>10.873742999999999</v>
      </c>
      <c r="AQ21">
        <v>62.410800999999999</v>
      </c>
      <c r="AR21">
        <v>30.882633999999999</v>
      </c>
      <c r="AS21">
        <v>16.955176000000002</v>
      </c>
      <c r="AT21">
        <v>14.468978</v>
      </c>
      <c r="AU21">
        <v>0</v>
      </c>
      <c r="AV21">
        <v>0</v>
      </c>
      <c r="AW21">
        <v>0</v>
      </c>
      <c r="AX21">
        <v>0</v>
      </c>
      <c r="AY21">
        <v>8.0453919999999997</v>
      </c>
      <c r="AZ21">
        <v>9.8501600000000007</v>
      </c>
      <c r="BA21">
        <v>6.5067240000000002</v>
      </c>
      <c r="BB21">
        <v>3.3933260000000001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2307.5695840000003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304.63100100000003</v>
      </c>
      <c r="L22">
        <v>115.752</v>
      </c>
      <c r="M22">
        <v>92.601600000000005</v>
      </c>
      <c r="N22">
        <v>119.97694799999999</v>
      </c>
      <c r="O22">
        <v>125.957564</v>
      </c>
      <c r="P22">
        <v>124.28870999999999</v>
      </c>
      <c r="Q22">
        <v>20.739286</v>
      </c>
      <c r="R22">
        <v>32.078834000000001</v>
      </c>
      <c r="S22">
        <v>26.032432</v>
      </c>
      <c r="T22">
        <v>0.68438399999999999</v>
      </c>
      <c r="U22">
        <v>336.621285</v>
      </c>
      <c r="V22">
        <v>12.469384</v>
      </c>
      <c r="W22">
        <v>31.031278</v>
      </c>
      <c r="X22">
        <v>143.05018000000001</v>
      </c>
      <c r="Y22">
        <v>0</v>
      </c>
      <c r="Z22">
        <v>6.2899640000000003</v>
      </c>
      <c r="AA22">
        <v>27.104025</v>
      </c>
      <c r="AB22">
        <v>46.782935000000002</v>
      </c>
      <c r="AC22">
        <v>33.598227000000001</v>
      </c>
      <c r="AD22">
        <v>0</v>
      </c>
      <c r="AE22">
        <v>57.080593999999998</v>
      </c>
      <c r="AF22">
        <v>30.024094000000002</v>
      </c>
      <c r="AG22">
        <v>47.373781000000001</v>
      </c>
      <c r="AH22">
        <v>173.59178299999999</v>
      </c>
      <c r="AI22">
        <v>55.925950999999998</v>
      </c>
      <c r="AJ22">
        <v>0</v>
      </c>
      <c r="AK22">
        <v>65.745941000000002</v>
      </c>
      <c r="AL22">
        <v>77.339698999999996</v>
      </c>
      <c r="AM22">
        <v>0</v>
      </c>
      <c r="AN22">
        <v>1.0863210000000001</v>
      </c>
      <c r="AO22">
        <v>8.6495680000000004</v>
      </c>
      <c r="AP22">
        <v>10.873742999999999</v>
      </c>
      <c r="AQ22">
        <v>62.410800999999999</v>
      </c>
      <c r="AR22">
        <v>30.882633999999999</v>
      </c>
      <c r="AS22">
        <v>16.955176000000002</v>
      </c>
      <c r="AT22">
        <v>14.468978</v>
      </c>
      <c r="AU22">
        <v>0</v>
      </c>
      <c r="AV22">
        <v>0</v>
      </c>
      <c r="AW22">
        <v>0</v>
      </c>
      <c r="AX22">
        <v>0</v>
      </c>
      <c r="AY22">
        <v>8.0453919999999997</v>
      </c>
      <c r="AZ22">
        <v>9.8501600000000007</v>
      </c>
      <c r="BA22">
        <v>6.5067240000000002</v>
      </c>
      <c r="BB22">
        <v>3.3933260000000001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2279.8947029999999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304.63100100000003</v>
      </c>
      <c r="L23">
        <v>115.752</v>
      </c>
      <c r="M23">
        <v>92.601600000000005</v>
      </c>
      <c r="N23">
        <v>119.97694799999999</v>
      </c>
      <c r="O23">
        <v>125.957564</v>
      </c>
      <c r="P23">
        <v>124.28870999999999</v>
      </c>
      <c r="Q23">
        <v>15.647162</v>
      </c>
      <c r="R23">
        <v>26.770157999999999</v>
      </c>
      <c r="S23">
        <v>19.905968000000001</v>
      </c>
      <c r="T23">
        <v>1.4194089999999999</v>
      </c>
      <c r="U23">
        <v>336.621285</v>
      </c>
      <c r="V23">
        <v>11.268663</v>
      </c>
      <c r="W23">
        <v>31.031278</v>
      </c>
      <c r="X23">
        <v>143.05018000000001</v>
      </c>
      <c r="Y23">
        <v>0</v>
      </c>
      <c r="Z23">
        <v>6.2899640000000003</v>
      </c>
      <c r="AA23">
        <v>27.104025</v>
      </c>
      <c r="AB23">
        <v>46.782935000000002</v>
      </c>
      <c r="AC23">
        <v>33.598227000000001</v>
      </c>
      <c r="AD23">
        <v>0</v>
      </c>
      <c r="AE23">
        <v>57.080593999999998</v>
      </c>
      <c r="AF23">
        <v>30.024094000000002</v>
      </c>
      <c r="AG23">
        <v>47.373781000000001</v>
      </c>
      <c r="AH23">
        <v>173.59178299999999</v>
      </c>
      <c r="AI23">
        <v>55.925950999999998</v>
      </c>
      <c r="AJ23">
        <v>0</v>
      </c>
      <c r="AK23">
        <v>65.745941000000002</v>
      </c>
      <c r="AL23">
        <v>77.339698999999996</v>
      </c>
      <c r="AM23">
        <v>0</v>
      </c>
      <c r="AN23">
        <v>1.0863210000000001</v>
      </c>
      <c r="AO23">
        <v>8.5077719999999992</v>
      </c>
      <c r="AP23">
        <v>10.873742999999999</v>
      </c>
      <c r="AQ23">
        <v>62.410800999999999</v>
      </c>
      <c r="AR23">
        <v>30.882633999999999</v>
      </c>
      <c r="AS23">
        <v>16.955176000000002</v>
      </c>
      <c r="AT23">
        <v>14.468978</v>
      </c>
      <c r="AU23">
        <v>0</v>
      </c>
      <c r="AV23">
        <v>0</v>
      </c>
      <c r="AW23">
        <v>0</v>
      </c>
      <c r="AX23">
        <v>0</v>
      </c>
      <c r="AY23">
        <v>8.0453919999999997</v>
      </c>
      <c r="AZ23">
        <v>9.8501600000000007</v>
      </c>
      <c r="BA23">
        <v>6.5067240000000002</v>
      </c>
      <c r="BB23">
        <v>3.3933260000000001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2262.759947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303.007386</v>
      </c>
      <c r="L24">
        <v>115.752</v>
      </c>
      <c r="M24">
        <v>92.601600000000005</v>
      </c>
      <c r="N24">
        <v>119.97694799999999</v>
      </c>
      <c r="O24">
        <v>125.957564</v>
      </c>
      <c r="P24">
        <v>124.28870999999999</v>
      </c>
      <c r="Q24">
        <v>15.647162</v>
      </c>
      <c r="R24">
        <v>26.770157999999999</v>
      </c>
      <c r="S24">
        <v>19.905968000000001</v>
      </c>
      <c r="T24">
        <v>1.4194089999999999</v>
      </c>
      <c r="U24">
        <v>336.621285</v>
      </c>
      <c r="V24">
        <v>11.233539</v>
      </c>
      <c r="W24">
        <v>31.031278</v>
      </c>
      <c r="X24">
        <v>143.05018000000001</v>
      </c>
      <c r="Y24">
        <v>0</v>
      </c>
      <c r="Z24">
        <v>6.2899640000000003</v>
      </c>
      <c r="AA24">
        <v>27.104025</v>
      </c>
      <c r="AB24">
        <v>46.782935000000002</v>
      </c>
      <c r="AC24">
        <v>33.598227000000001</v>
      </c>
      <c r="AD24">
        <v>0</v>
      </c>
      <c r="AE24">
        <v>57.080593999999998</v>
      </c>
      <c r="AF24">
        <v>30.024094000000002</v>
      </c>
      <c r="AG24">
        <v>47.373781000000001</v>
      </c>
      <c r="AH24">
        <v>173.59178299999999</v>
      </c>
      <c r="AI24">
        <v>55.925950999999998</v>
      </c>
      <c r="AJ24">
        <v>0</v>
      </c>
      <c r="AK24">
        <v>65.745941000000002</v>
      </c>
      <c r="AL24">
        <v>77.339698999999996</v>
      </c>
      <c r="AM24">
        <v>0</v>
      </c>
      <c r="AN24">
        <v>1.0863210000000001</v>
      </c>
      <c r="AO24">
        <v>8.3659759999999999</v>
      </c>
      <c r="AP24">
        <v>10.873742999999999</v>
      </c>
      <c r="AQ24">
        <v>62.410800999999999</v>
      </c>
      <c r="AR24">
        <v>30.882633999999999</v>
      </c>
      <c r="AS24">
        <v>16.955176000000002</v>
      </c>
      <c r="AT24">
        <v>14.468978</v>
      </c>
      <c r="AU24">
        <v>0</v>
      </c>
      <c r="AV24">
        <v>0</v>
      </c>
      <c r="AW24">
        <v>0</v>
      </c>
      <c r="AX24">
        <v>0</v>
      </c>
      <c r="AY24">
        <v>8.0453919999999997</v>
      </c>
      <c r="AZ24">
        <v>9.8501600000000007</v>
      </c>
      <c r="BA24">
        <v>6.5067240000000002</v>
      </c>
      <c r="BB24">
        <v>3.3933260000000001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2260.9594120000002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253.44993700000001</v>
      </c>
      <c r="L25">
        <v>115.752</v>
      </c>
      <c r="M25">
        <v>92.601600000000005</v>
      </c>
      <c r="N25">
        <v>119.97694799999999</v>
      </c>
      <c r="O25">
        <v>125.957564</v>
      </c>
      <c r="P25">
        <v>124.28870999999999</v>
      </c>
      <c r="Q25">
        <v>12.5398</v>
      </c>
      <c r="R25">
        <v>24.114999999999998</v>
      </c>
      <c r="S25">
        <v>15.4336</v>
      </c>
      <c r="T25">
        <v>1.9292</v>
      </c>
      <c r="U25">
        <v>336.621285</v>
      </c>
      <c r="V25">
        <v>11.233539</v>
      </c>
      <c r="W25">
        <v>31.031278</v>
      </c>
      <c r="X25">
        <v>143.05018000000001</v>
      </c>
      <c r="Y25">
        <v>0</v>
      </c>
      <c r="Z25">
        <v>6.2899640000000003</v>
      </c>
      <c r="AA25">
        <v>27.104025</v>
      </c>
      <c r="AB25">
        <v>46.782935000000002</v>
      </c>
      <c r="AC25">
        <v>33.598227000000001</v>
      </c>
      <c r="AD25">
        <v>0</v>
      </c>
      <c r="AE25">
        <v>57.080593999999998</v>
      </c>
      <c r="AF25">
        <v>30.024094000000002</v>
      </c>
      <c r="AG25">
        <v>47.373781000000001</v>
      </c>
      <c r="AH25">
        <v>173.59178299999999</v>
      </c>
      <c r="AI25">
        <v>55.925950999999998</v>
      </c>
      <c r="AJ25">
        <v>0</v>
      </c>
      <c r="AK25">
        <v>65.745941000000002</v>
      </c>
      <c r="AL25">
        <v>77.339698999999996</v>
      </c>
      <c r="AM25">
        <v>0</v>
      </c>
      <c r="AN25">
        <v>1.0863210000000001</v>
      </c>
      <c r="AO25">
        <v>9.6421419999999998</v>
      </c>
      <c r="AP25">
        <v>10.873742999999999</v>
      </c>
      <c r="AQ25">
        <v>49.113917999999998</v>
      </c>
      <c r="AR25">
        <v>30.882633999999999</v>
      </c>
      <c r="AS25">
        <v>16.955176000000002</v>
      </c>
      <c r="AT25">
        <v>14.468978</v>
      </c>
      <c r="AU25">
        <v>0</v>
      </c>
      <c r="AV25">
        <v>0</v>
      </c>
      <c r="AW25">
        <v>0</v>
      </c>
      <c r="AX25">
        <v>0</v>
      </c>
      <c r="AY25">
        <v>8.0453919999999997</v>
      </c>
      <c r="AZ25">
        <v>9.8501600000000007</v>
      </c>
      <c r="BA25">
        <v>6.5067240000000002</v>
      </c>
      <c r="BB25">
        <v>3.3933260000000001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2189.6561489999999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236.60673399999999</v>
      </c>
      <c r="L26">
        <v>115.752</v>
      </c>
      <c r="M26">
        <v>92.601600000000005</v>
      </c>
      <c r="N26">
        <v>119.97694799999999</v>
      </c>
      <c r="O26">
        <v>125.957564</v>
      </c>
      <c r="P26">
        <v>124.28870999999999</v>
      </c>
      <c r="Q26">
        <v>12.5398</v>
      </c>
      <c r="R26">
        <v>24.114999999999998</v>
      </c>
      <c r="S26">
        <v>15.4336</v>
      </c>
      <c r="T26">
        <v>1.9292</v>
      </c>
      <c r="U26">
        <v>336.621285</v>
      </c>
      <c r="V26">
        <v>11.233539</v>
      </c>
      <c r="W26">
        <v>31.031278</v>
      </c>
      <c r="X26">
        <v>143.05018000000001</v>
      </c>
      <c r="Y26">
        <v>0</v>
      </c>
      <c r="Z26">
        <v>6.2899640000000003</v>
      </c>
      <c r="AA26">
        <v>27.104025</v>
      </c>
      <c r="AB26">
        <v>46.782935000000002</v>
      </c>
      <c r="AC26">
        <v>33.598227000000001</v>
      </c>
      <c r="AD26">
        <v>0</v>
      </c>
      <c r="AE26">
        <v>57.080593999999998</v>
      </c>
      <c r="AF26">
        <v>30.024094000000002</v>
      </c>
      <c r="AG26">
        <v>47.373781000000001</v>
      </c>
      <c r="AH26">
        <v>173.59178299999999</v>
      </c>
      <c r="AI26">
        <v>76.530248999999998</v>
      </c>
      <c r="AJ26">
        <v>0</v>
      </c>
      <c r="AK26">
        <v>65.745941000000002</v>
      </c>
      <c r="AL26">
        <v>77.339698999999996</v>
      </c>
      <c r="AM26">
        <v>0</v>
      </c>
      <c r="AN26">
        <v>1.0863210000000001</v>
      </c>
      <c r="AO26">
        <v>9.6421419999999998</v>
      </c>
      <c r="AP26">
        <v>10.873742999999999</v>
      </c>
      <c r="AQ26">
        <v>49.113917999999998</v>
      </c>
      <c r="AR26">
        <v>30.882633999999999</v>
      </c>
      <c r="AS26">
        <v>16.955176000000002</v>
      </c>
      <c r="AT26">
        <v>14.468978</v>
      </c>
      <c r="AU26">
        <v>0</v>
      </c>
      <c r="AV26">
        <v>0</v>
      </c>
      <c r="AW26">
        <v>0</v>
      </c>
      <c r="AX26">
        <v>0</v>
      </c>
      <c r="AY26">
        <v>8.0453919999999997</v>
      </c>
      <c r="AZ26">
        <v>9.8501600000000007</v>
      </c>
      <c r="BA26">
        <v>6.5067240000000002</v>
      </c>
      <c r="BB26">
        <v>3.3933260000000001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2193.4172439999998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241.429734</v>
      </c>
      <c r="L27">
        <v>115.752</v>
      </c>
      <c r="M27">
        <v>92.601600000000005</v>
      </c>
      <c r="N27">
        <v>119.97694799999999</v>
      </c>
      <c r="O27">
        <v>125.957564</v>
      </c>
      <c r="P27">
        <v>124.28870999999999</v>
      </c>
      <c r="Q27">
        <v>14.452795</v>
      </c>
      <c r="R27">
        <v>25.367243999999999</v>
      </c>
      <c r="S27">
        <v>18.419809000000001</v>
      </c>
      <c r="T27">
        <v>1.9292</v>
      </c>
      <c r="U27">
        <v>336.621285</v>
      </c>
      <c r="V27">
        <v>12.386718</v>
      </c>
      <c r="W27">
        <v>31.031278</v>
      </c>
      <c r="X27">
        <v>143.05018000000001</v>
      </c>
      <c r="Y27">
        <v>0</v>
      </c>
      <c r="Z27">
        <v>6.2899640000000003</v>
      </c>
      <c r="AA27">
        <v>27.104025</v>
      </c>
      <c r="AB27">
        <v>46.782935000000002</v>
      </c>
      <c r="AC27">
        <v>33.598227000000001</v>
      </c>
      <c r="AD27">
        <v>0</v>
      </c>
      <c r="AE27">
        <v>57.080593999999998</v>
      </c>
      <c r="AF27">
        <v>30.024094000000002</v>
      </c>
      <c r="AG27">
        <v>47.373781000000001</v>
      </c>
      <c r="AH27">
        <v>173.59178299999999</v>
      </c>
      <c r="AI27">
        <v>75.611885999999998</v>
      </c>
      <c r="AJ27">
        <v>0</v>
      </c>
      <c r="AK27">
        <v>65.745941000000002</v>
      </c>
      <c r="AL27">
        <v>77.339698999999996</v>
      </c>
      <c r="AM27">
        <v>0</v>
      </c>
      <c r="AN27">
        <v>1.0863210000000001</v>
      </c>
      <c r="AO27">
        <v>9.6421419999999998</v>
      </c>
      <c r="AP27">
        <v>10.873742999999999</v>
      </c>
      <c r="AQ27">
        <v>49.113917999999998</v>
      </c>
      <c r="AR27">
        <v>30.882633999999999</v>
      </c>
      <c r="AS27">
        <v>16.955176000000002</v>
      </c>
      <c r="AT27">
        <v>14.468978</v>
      </c>
      <c r="AU27">
        <v>0</v>
      </c>
      <c r="AV27">
        <v>0</v>
      </c>
      <c r="AW27">
        <v>0</v>
      </c>
      <c r="AX27">
        <v>0</v>
      </c>
      <c r="AY27">
        <v>8.0453919999999997</v>
      </c>
      <c r="AZ27">
        <v>9.8501600000000007</v>
      </c>
      <c r="BA27">
        <v>6.5067240000000002</v>
      </c>
      <c r="BB27">
        <v>3.3933260000000001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2204.6265079999998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256.31399399999998</v>
      </c>
      <c r="L28">
        <v>207.38900000000001</v>
      </c>
      <c r="M28">
        <v>92.601600000000005</v>
      </c>
      <c r="N28">
        <v>119.97694799999999</v>
      </c>
      <c r="O28">
        <v>125.957564</v>
      </c>
      <c r="P28">
        <v>124.28870999999999</v>
      </c>
      <c r="Q28">
        <v>14.452795</v>
      </c>
      <c r="R28">
        <v>25.004072000000001</v>
      </c>
      <c r="S28">
        <v>18.419809000000001</v>
      </c>
      <c r="T28">
        <v>0.97009800000000002</v>
      </c>
      <c r="U28">
        <v>336.621285</v>
      </c>
      <c r="V28">
        <v>12.469384</v>
      </c>
      <c r="W28">
        <v>31.031278</v>
      </c>
      <c r="X28">
        <v>143.05018000000001</v>
      </c>
      <c r="Y28">
        <v>0</v>
      </c>
      <c r="Z28">
        <v>6.2899640000000003</v>
      </c>
      <c r="AA28">
        <v>27.104025</v>
      </c>
      <c r="AB28">
        <v>46.782935000000002</v>
      </c>
      <c r="AC28">
        <v>33.598227000000001</v>
      </c>
      <c r="AD28">
        <v>0</v>
      </c>
      <c r="AE28">
        <v>57.080593999999998</v>
      </c>
      <c r="AF28">
        <v>30.024094000000002</v>
      </c>
      <c r="AG28">
        <v>47.373781000000001</v>
      </c>
      <c r="AH28">
        <v>173.59178299999999</v>
      </c>
      <c r="AI28">
        <v>75.611885999999998</v>
      </c>
      <c r="AJ28">
        <v>0</v>
      </c>
      <c r="AK28">
        <v>65.745941000000002</v>
      </c>
      <c r="AL28">
        <v>77.339698999999996</v>
      </c>
      <c r="AM28">
        <v>0</v>
      </c>
      <c r="AN28">
        <v>1.0863210000000001</v>
      </c>
      <c r="AO28">
        <v>9.6421419999999998</v>
      </c>
      <c r="AP28">
        <v>10.873742999999999</v>
      </c>
      <c r="AQ28">
        <v>49.113917999999998</v>
      </c>
      <c r="AR28">
        <v>30.882633999999999</v>
      </c>
      <c r="AS28">
        <v>16.955176000000002</v>
      </c>
      <c r="AT28">
        <v>14.468978</v>
      </c>
      <c r="AU28">
        <v>0</v>
      </c>
      <c r="AV28">
        <v>0</v>
      </c>
      <c r="AW28">
        <v>0</v>
      </c>
      <c r="AX28">
        <v>0</v>
      </c>
      <c r="AY28">
        <v>8.0453919999999997</v>
      </c>
      <c r="AZ28">
        <v>9.8501600000000007</v>
      </c>
      <c r="BA28">
        <v>6.5067240000000002</v>
      </c>
      <c r="BB28">
        <v>3.3933260000000001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2309.9081600000004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265.19747799999999</v>
      </c>
      <c r="L29">
        <v>115.752</v>
      </c>
      <c r="M29">
        <v>92.601600000000005</v>
      </c>
      <c r="N29">
        <v>119.97694799999999</v>
      </c>
      <c r="O29">
        <v>125.957564</v>
      </c>
      <c r="P29">
        <v>124.28870999999999</v>
      </c>
      <c r="Q29">
        <v>14.452795</v>
      </c>
      <c r="R29">
        <v>26.361746</v>
      </c>
      <c r="S29">
        <v>18.419809000000001</v>
      </c>
      <c r="T29">
        <v>1.441678</v>
      </c>
      <c r="U29">
        <v>336.621285</v>
      </c>
      <c r="V29">
        <v>12.469384</v>
      </c>
      <c r="W29">
        <v>31.031278</v>
      </c>
      <c r="X29">
        <v>143.05018000000001</v>
      </c>
      <c r="Y29">
        <v>0</v>
      </c>
      <c r="Z29">
        <v>6.2899640000000003</v>
      </c>
      <c r="AA29">
        <v>27.104025</v>
      </c>
      <c r="AB29">
        <v>46.782935000000002</v>
      </c>
      <c r="AC29">
        <v>33.598227000000001</v>
      </c>
      <c r="AD29">
        <v>0</v>
      </c>
      <c r="AE29">
        <v>57.080593999999998</v>
      </c>
      <c r="AF29">
        <v>30.024094000000002</v>
      </c>
      <c r="AG29">
        <v>47.373781000000001</v>
      </c>
      <c r="AH29">
        <v>173.59178299999999</v>
      </c>
      <c r="AI29">
        <v>75.611885999999998</v>
      </c>
      <c r="AJ29">
        <v>0</v>
      </c>
      <c r="AK29">
        <v>65.745941000000002</v>
      </c>
      <c r="AL29">
        <v>77.339698999999996</v>
      </c>
      <c r="AM29">
        <v>0</v>
      </c>
      <c r="AN29">
        <v>1.0863210000000001</v>
      </c>
      <c r="AO29">
        <v>9.6421419999999998</v>
      </c>
      <c r="AP29">
        <v>10.873742999999999</v>
      </c>
      <c r="AQ29">
        <v>49.113917999999998</v>
      </c>
      <c r="AR29">
        <v>30.882633999999999</v>
      </c>
      <c r="AS29">
        <v>16.955176000000002</v>
      </c>
      <c r="AT29">
        <v>14.468978</v>
      </c>
      <c r="AU29">
        <v>0</v>
      </c>
      <c r="AV29">
        <v>0</v>
      </c>
      <c r="AW29">
        <v>0</v>
      </c>
      <c r="AX29">
        <v>0</v>
      </c>
      <c r="AY29">
        <v>8.0453919999999997</v>
      </c>
      <c r="AZ29">
        <v>9.8501600000000007</v>
      </c>
      <c r="BA29">
        <v>6.5067240000000002</v>
      </c>
      <c r="BB29">
        <v>3.3933260000000001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2228.983898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277.08134999999999</v>
      </c>
      <c r="L30">
        <v>115.752</v>
      </c>
      <c r="M30">
        <v>92.601600000000005</v>
      </c>
      <c r="N30">
        <v>119.97694799999999</v>
      </c>
      <c r="O30">
        <v>125.957564</v>
      </c>
      <c r="P30">
        <v>124.28870999999999</v>
      </c>
      <c r="Q30">
        <v>14.452795</v>
      </c>
      <c r="R30">
        <v>26.927885</v>
      </c>
      <c r="S30">
        <v>18.419809000000001</v>
      </c>
      <c r="T30">
        <v>1.9292</v>
      </c>
      <c r="U30">
        <v>336.621285</v>
      </c>
      <c r="V30">
        <v>10.852811000000001</v>
      </c>
      <c r="W30">
        <v>24.897290999999999</v>
      </c>
      <c r="X30">
        <v>114.774474</v>
      </c>
      <c r="Y30">
        <v>0</v>
      </c>
      <c r="Z30">
        <v>6.2899640000000003</v>
      </c>
      <c r="AA30">
        <v>27.104025</v>
      </c>
      <c r="AB30">
        <v>46.782935000000002</v>
      </c>
      <c r="AC30">
        <v>33.598227000000001</v>
      </c>
      <c r="AD30">
        <v>0</v>
      </c>
      <c r="AE30">
        <v>57.080593999999998</v>
      </c>
      <c r="AF30">
        <v>30.024094000000002</v>
      </c>
      <c r="AG30">
        <v>47.373781000000001</v>
      </c>
      <c r="AH30">
        <v>173.59178299999999</v>
      </c>
      <c r="AI30">
        <v>75.611885999999998</v>
      </c>
      <c r="AJ30">
        <v>0</v>
      </c>
      <c r="AK30">
        <v>65.745941000000002</v>
      </c>
      <c r="AL30">
        <v>77.339698999999996</v>
      </c>
      <c r="AM30">
        <v>0</v>
      </c>
      <c r="AN30">
        <v>1.0863210000000001</v>
      </c>
      <c r="AO30">
        <v>9.6421419999999998</v>
      </c>
      <c r="AP30">
        <v>10.873742999999999</v>
      </c>
      <c r="AQ30">
        <v>49.113917999999998</v>
      </c>
      <c r="AR30">
        <v>30.882633999999999</v>
      </c>
      <c r="AS30">
        <v>16.955176000000002</v>
      </c>
      <c r="AT30">
        <v>14.468978</v>
      </c>
      <c r="AU30">
        <v>0</v>
      </c>
      <c r="AV30">
        <v>0</v>
      </c>
      <c r="AW30">
        <v>0</v>
      </c>
      <c r="AX30">
        <v>0</v>
      </c>
      <c r="AY30">
        <v>8.0453919999999997</v>
      </c>
      <c r="AZ30">
        <v>9.8501600000000007</v>
      </c>
      <c r="BA30">
        <v>6.5067240000000002</v>
      </c>
      <c r="BB30">
        <v>2.8951699999999998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2205.3970089999998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281.90435000000002</v>
      </c>
      <c r="L31">
        <v>115.752</v>
      </c>
      <c r="M31">
        <v>92.601600000000005</v>
      </c>
      <c r="N31">
        <v>119.97694799999999</v>
      </c>
      <c r="O31">
        <v>125.957564</v>
      </c>
      <c r="P31">
        <v>124.28870999999999</v>
      </c>
      <c r="Q31">
        <v>14.452795</v>
      </c>
      <c r="R31">
        <v>27.979091</v>
      </c>
      <c r="S31">
        <v>18.419809000000001</v>
      </c>
      <c r="T31">
        <v>1.9292</v>
      </c>
      <c r="U31">
        <v>336.621285</v>
      </c>
      <c r="V31">
        <v>9.6140720000000002</v>
      </c>
      <c r="W31">
        <v>24.897290999999999</v>
      </c>
      <c r="X31">
        <v>114.774474</v>
      </c>
      <c r="Y31">
        <v>0</v>
      </c>
      <c r="Z31">
        <v>6.2899640000000003</v>
      </c>
      <c r="AA31">
        <v>27.104025</v>
      </c>
      <c r="AB31">
        <v>46.782935000000002</v>
      </c>
      <c r="AC31">
        <v>33.598227000000001</v>
      </c>
      <c r="AD31">
        <v>0</v>
      </c>
      <c r="AE31">
        <v>57.080593999999998</v>
      </c>
      <c r="AF31">
        <v>30.024094000000002</v>
      </c>
      <c r="AG31">
        <v>47.373781000000001</v>
      </c>
      <c r="AH31">
        <v>173.59178299999999</v>
      </c>
      <c r="AI31">
        <v>75.611885999999998</v>
      </c>
      <c r="AJ31">
        <v>0</v>
      </c>
      <c r="AK31">
        <v>65.745941000000002</v>
      </c>
      <c r="AL31">
        <v>77.339698999999996</v>
      </c>
      <c r="AM31">
        <v>0</v>
      </c>
      <c r="AN31">
        <v>1.0863210000000001</v>
      </c>
      <c r="AO31">
        <v>9.6421419999999998</v>
      </c>
      <c r="AP31">
        <v>10.873742999999999</v>
      </c>
      <c r="AQ31">
        <v>49.113917999999998</v>
      </c>
      <c r="AR31">
        <v>30.882633999999999</v>
      </c>
      <c r="AS31">
        <v>16.955176000000002</v>
      </c>
      <c r="AT31">
        <v>14.468978</v>
      </c>
      <c r="AU31">
        <v>0</v>
      </c>
      <c r="AV31">
        <v>0</v>
      </c>
      <c r="AW31">
        <v>0</v>
      </c>
      <c r="AX31">
        <v>0</v>
      </c>
      <c r="AY31">
        <v>8.0453919999999997</v>
      </c>
      <c r="AZ31">
        <v>9.8501600000000007</v>
      </c>
      <c r="BA31">
        <v>6.5067240000000002</v>
      </c>
      <c r="BB31">
        <v>2.8951699999999998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2210.0324760000003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303.43422199999998</v>
      </c>
      <c r="L32">
        <v>115.752</v>
      </c>
      <c r="M32">
        <v>92.601600000000005</v>
      </c>
      <c r="N32">
        <v>119.97694799999999</v>
      </c>
      <c r="O32">
        <v>125.957564</v>
      </c>
      <c r="P32">
        <v>124.28870999999999</v>
      </c>
      <c r="Q32">
        <v>14.452795</v>
      </c>
      <c r="R32">
        <v>27.979091</v>
      </c>
      <c r="S32">
        <v>18.419809000000001</v>
      </c>
      <c r="T32">
        <v>1.9292</v>
      </c>
      <c r="U32">
        <v>336.621285</v>
      </c>
      <c r="V32">
        <v>9.6140720000000002</v>
      </c>
      <c r="W32">
        <v>24.897290999999999</v>
      </c>
      <c r="X32">
        <v>114.774474</v>
      </c>
      <c r="Y32">
        <v>0</v>
      </c>
      <c r="Z32">
        <v>6.2899640000000003</v>
      </c>
      <c r="AA32">
        <v>27.104025</v>
      </c>
      <c r="AB32">
        <v>46.782935000000002</v>
      </c>
      <c r="AC32">
        <v>33.598227000000001</v>
      </c>
      <c r="AD32">
        <v>0</v>
      </c>
      <c r="AE32">
        <v>57.080593999999998</v>
      </c>
      <c r="AF32">
        <v>30.024094000000002</v>
      </c>
      <c r="AG32">
        <v>47.373781000000001</v>
      </c>
      <c r="AH32">
        <v>173.59178299999999</v>
      </c>
      <c r="AI32">
        <v>36.793388999999998</v>
      </c>
      <c r="AJ32">
        <v>0</v>
      </c>
      <c r="AK32">
        <v>65.745941000000002</v>
      </c>
      <c r="AL32">
        <v>77.339698999999996</v>
      </c>
      <c r="AM32">
        <v>0</v>
      </c>
      <c r="AN32">
        <v>1.0863210000000001</v>
      </c>
      <c r="AO32">
        <v>9.6421419999999998</v>
      </c>
      <c r="AP32">
        <v>10.873742999999999</v>
      </c>
      <c r="AQ32">
        <v>49.113917999999998</v>
      </c>
      <c r="AR32">
        <v>30.882633999999999</v>
      </c>
      <c r="AS32">
        <v>16.955176000000002</v>
      </c>
      <c r="AT32">
        <v>14.46898</v>
      </c>
      <c r="AU32">
        <v>0</v>
      </c>
      <c r="AV32">
        <v>0</v>
      </c>
      <c r="AW32">
        <v>0</v>
      </c>
      <c r="AX32">
        <v>0</v>
      </c>
      <c r="AY32">
        <v>8.0453919999999997</v>
      </c>
      <c r="AZ32">
        <v>9.8501600000000007</v>
      </c>
      <c r="BA32">
        <v>6.5067240000000002</v>
      </c>
      <c r="BB32">
        <v>2.8951699999999998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2192.7438529999999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315.31809399999997</v>
      </c>
      <c r="L33">
        <v>115.752</v>
      </c>
      <c r="M33">
        <v>92.601600000000005</v>
      </c>
      <c r="N33">
        <v>119.97694799999999</v>
      </c>
      <c r="O33">
        <v>125.957564</v>
      </c>
      <c r="P33">
        <v>124.28870999999999</v>
      </c>
      <c r="Q33">
        <v>14.452795</v>
      </c>
      <c r="R33">
        <v>27.979091</v>
      </c>
      <c r="S33">
        <v>18.419809000000001</v>
      </c>
      <c r="T33">
        <v>1.9292</v>
      </c>
      <c r="U33">
        <v>336.621285</v>
      </c>
      <c r="V33">
        <v>9.6140720000000002</v>
      </c>
      <c r="W33">
        <v>24.897290999999999</v>
      </c>
      <c r="X33">
        <v>114.774474</v>
      </c>
      <c r="Y33">
        <v>0</v>
      </c>
      <c r="Z33">
        <v>6.2899640000000003</v>
      </c>
      <c r="AA33">
        <v>27.104025</v>
      </c>
      <c r="AB33">
        <v>46.782935000000002</v>
      </c>
      <c r="AC33">
        <v>33.598227000000001</v>
      </c>
      <c r="AD33">
        <v>0</v>
      </c>
      <c r="AE33">
        <v>57.080593999999998</v>
      </c>
      <c r="AF33">
        <v>30.024094000000002</v>
      </c>
      <c r="AG33">
        <v>47.373781000000001</v>
      </c>
      <c r="AH33">
        <v>173.59178299999999</v>
      </c>
      <c r="AI33">
        <v>36.793388999999998</v>
      </c>
      <c r="AJ33">
        <v>0</v>
      </c>
      <c r="AK33">
        <v>65.745941000000002</v>
      </c>
      <c r="AL33">
        <v>77.339698999999996</v>
      </c>
      <c r="AM33">
        <v>0</v>
      </c>
      <c r="AN33">
        <v>0</v>
      </c>
      <c r="AO33">
        <v>9.6421419999999998</v>
      </c>
      <c r="AP33">
        <v>10.503047</v>
      </c>
      <c r="AQ33">
        <v>49.113917999999998</v>
      </c>
      <c r="AR33">
        <v>30.882633999999999</v>
      </c>
      <c r="AS33">
        <v>16.955176000000002</v>
      </c>
      <c r="AT33">
        <v>14.468978999999999</v>
      </c>
      <c r="AU33">
        <v>0</v>
      </c>
      <c r="AV33">
        <v>0</v>
      </c>
      <c r="AW33">
        <v>0</v>
      </c>
      <c r="AX33">
        <v>0</v>
      </c>
      <c r="AY33">
        <v>8.0453919999999997</v>
      </c>
      <c r="AZ33">
        <v>9.8501600000000007</v>
      </c>
      <c r="BA33">
        <v>6.5067240000000002</v>
      </c>
      <c r="BB33">
        <v>2.8951699999999998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2203.1707070000007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327.20196600000003</v>
      </c>
      <c r="L34">
        <v>115.752</v>
      </c>
      <c r="M34">
        <v>92.601600000000005</v>
      </c>
      <c r="N34">
        <v>119.97694799999999</v>
      </c>
      <c r="O34">
        <v>125.957564</v>
      </c>
      <c r="P34">
        <v>124.28870999999999</v>
      </c>
      <c r="Q34">
        <v>14.452795</v>
      </c>
      <c r="R34">
        <v>27.979091</v>
      </c>
      <c r="S34">
        <v>18.419809000000001</v>
      </c>
      <c r="T34">
        <v>1.9292</v>
      </c>
      <c r="U34">
        <v>336.621285</v>
      </c>
      <c r="V34">
        <v>9.6140720000000002</v>
      </c>
      <c r="W34">
        <v>24.897290999999999</v>
      </c>
      <c r="X34">
        <v>114.774474</v>
      </c>
      <c r="Y34">
        <v>0</v>
      </c>
      <c r="Z34">
        <v>6.2899640000000003</v>
      </c>
      <c r="AA34">
        <v>27.104025</v>
      </c>
      <c r="AB34">
        <v>46.782935000000002</v>
      </c>
      <c r="AC34">
        <v>33.598227000000001</v>
      </c>
      <c r="AD34">
        <v>0</v>
      </c>
      <c r="AE34">
        <v>57.080593999999998</v>
      </c>
      <c r="AF34">
        <v>30.024094000000002</v>
      </c>
      <c r="AG34">
        <v>47.373781000000001</v>
      </c>
      <c r="AH34">
        <v>173.59178299999999</v>
      </c>
      <c r="AI34">
        <v>36.793388999999998</v>
      </c>
      <c r="AJ34">
        <v>0</v>
      </c>
      <c r="AK34">
        <v>65.745941000000002</v>
      </c>
      <c r="AL34">
        <v>77.339698999999996</v>
      </c>
      <c r="AM34">
        <v>0</v>
      </c>
      <c r="AN34">
        <v>0</v>
      </c>
      <c r="AO34">
        <v>9.6421419999999998</v>
      </c>
      <c r="AP34">
        <v>10.503047</v>
      </c>
      <c r="AQ34">
        <v>49.113917999999998</v>
      </c>
      <c r="AR34">
        <v>30.882633999999999</v>
      </c>
      <c r="AS34">
        <v>16.955176000000002</v>
      </c>
      <c r="AT34">
        <v>14.468982</v>
      </c>
      <c r="AU34">
        <v>0</v>
      </c>
      <c r="AV34">
        <v>0</v>
      </c>
      <c r="AW34">
        <v>0</v>
      </c>
      <c r="AX34">
        <v>0</v>
      </c>
      <c r="AY34">
        <v>8.0453919999999997</v>
      </c>
      <c r="AZ34">
        <v>9.8501600000000007</v>
      </c>
      <c r="BA34">
        <v>6.5067240000000002</v>
      </c>
      <c r="BB34">
        <v>2.8951699999999998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2215.0545820000002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317.03376300000002</v>
      </c>
      <c r="L35">
        <v>115.752</v>
      </c>
      <c r="M35">
        <v>92.601600000000005</v>
      </c>
      <c r="N35">
        <v>119.97694799999999</v>
      </c>
      <c r="O35">
        <v>125.957564</v>
      </c>
      <c r="P35">
        <v>124.28870999999999</v>
      </c>
      <c r="Q35">
        <v>12.5398</v>
      </c>
      <c r="R35">
        <v>24.114999999999998</v>
      </c>
      <c r="S35">
        <v>14.9513</v>
      </c>
      <c r="T35">
        <v>1.9292</v>
      </c>
      <c r="U35">
        <v>336.621285</v>
      </c>
      <c r="V35">
        <v>8.1122859999999992</v>
      </c>
      <c r="W35">
        <v>20.614660000000001</v>
      </c>
      <c r="X35">
        <v>95.021010000000004</v>
      </c>
      <c r="Y35">
        <v>0</v>
      </c>
      <c r="Z35">
        <v>6.2899640000000003</v>
      </c>
      <c r="AA35">
        <v>27.104025</v>
      </c>
      <c r="AB35">
        <v>46.782935000000002</v>
      </c>
      <c r="AC35">
        <v>33.598227000000001</v>
      </c>
      <c r="AD35">
        <v>0</v>
      </c>
      <c r="AE35">
        <v>57.080593999999998</v>
      </c>
      <c r="AF35">
        <v>30.024094000000002</v>
      </c>
      <c r="AG35">
        <v>47.373781000000001</v>
      </c>
      <c r="AH35">
        <v>173.59178299999999</v>
      </c>
      <c r="AI35">
        <v>36.793388999999998</v>
      </c>
      <c r="AJ35">
        <v>0</v>
      </c>
      <c r="AK35">
        <v>65.745941000000002</v>
      </c>
      <c r="AL35">
        <v>77.339698999999996</v>
      </c>
      <c r="AM35">
        <v>0</v>
      </c>
      <c r="AN35">
        <v>0</v>
      </c>
      <c r="AO35">
        <v>9.6421419999999998</v>
      </c>
      <c r="AP35">
        <v>10.503047</v>
      </c>
      <c r="AQ35">
        <v>49.113917999999998</v>
      </c>
      <c r="AR35">
        <v>30.882633999999999</v>
      </c>
      <c r="AS35">
        <v>18.496556000000002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8.0453919999999997</v>
      </c>
      <c r="AZ35">
        <v>9.8501600000000007</v>
      </c>
      <c r="BA35">
        <v>6.5067240000000002</v>
      </c>
      <c r="BB35">
        <v>2.8951699999999998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2171.6443009999998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317.86463800000001</v>
      </c>
      <c r="L36">
        <v>115.752</v>
      </c>
      <c r="M36">
        <v>92.601600000000005</v>
      </c>
      <c r="N36">
        <v>119.97694799999999</v>
      </c>
      <c r="O36">
        <v>125.957564</v>
      </c>
      <c r="P36">
        <v>124.28870999999999</v>
      </c>
      <c r="Q36">
        <v>12.5398</v>
      </c>
      <c r="R36">
        <v>24.114999999999998</v>
      </c>
      <c r="S36">
        <v>14.9513</v>
      </c>
      <c r="T36">
        <v>1.9292</v>
      </c>
      <c r="U36">
        <v>336.621285</v>
      </c>
      <c r="V36">
        <v>8.1122859999999992</v>
      </c>
      <c r="W36">
        <v>20.614660000000001</v>
      </c>
      <c r="X36">
        <v>95.021010000000004</v>
      </c>
      <c r="Y36">
        <v>0</v>
      </c>
      <c r="Z36">
        <v>6.2899640000000003</v>
      </c>
      <c r="AA36">
        <v>27.104025</v>
      </c>
      <c r="AB36">
        <v>46.782935000000002</v>
      </c>
      <c r="AC36">
        <v>33.598227000000001</v>
      </c>
      <c r="AD36">
        <v>0</v>
      </c>
      <c r="AE36">
        <v>57.080593999999998</v>
      </c>
      <c r="AF36">
        <v>30.024094000000002</v>
      </c>
      <c r="AG36">
        <v>47.373781000000001</v>
      </c>
      <c r="AH36">
        <v>173.59178299999999</v>
      </c>
      <c r="AI36">
        <v>36.793388999999998</v>
      </c>
      <c r="AJ36">
        <v>0</v>
      </c>
      <c r="AK36">
        <v>65.745941000000002</v>
      </c>
      <c r="AL36">
        <v>77.339698999999996</v>
      </c>
      <c r="AM36">
        <v>0</v>
      </c>
      <c r="AN36">
        <v>0</v>
      </c>
      <c r="AO36">
        <v>9.6421419999999998</v>
      </c>
      <c r="AP36">
        <v>10.503047</v>
      </c>
      <c r="AQ36">
        <v>49.113917999999998</v>
      </c>
      <c r="AR36">
        <v>30.882633999999999</v>
      </c>
      <c r="AS36">
        <v>18.496556000000002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8.0453919999999997</v>
      </c>
      <c r="AZ36">
        <v>9.8501600000000007</v>
      </c>
      <c r="BA36">
        <v>6.5067240000000002</v>
      </c>
      <c r="BB36">
        <v>2.8951699999999998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2172.4751759999999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329.20752599999997</v>
      </c>
      <c r="L37">
        <v>115.752</v>
      </c>
      <c r="M37">
        <v>92.601600000000005</v>
      </c>
      <c r="N37">
        <v>119.97694799999999</v>
      </c>
      <c r="O37">
        <v>125.957564</v>
      </c>
      <c r="P37">
        <v>124.28870999999999</v>
      </c>
      <c r="Q37">
        <v>12.5398</v>
      </c>
      <c r="R37">
        <v>24.114999999999998</v>
      </c>
      <c r="S37">
        <v>14.9513</v>
      </c>
      <c r="T37">
        <v>1.9292</v>
      </c>
      <c r="U37">
        <v>336.621285</v>
      </c>
      <c r="V37">
        <v>8.1122859999999992</v>
      </c>
      <c r="W37">
        <v>20.614660000000001</v>
      </c>
      <c r="X37">
        <v>95.021010000000004</v>
      </c>
      <c r="Y37">
        <v>0</v>
      </c>
      <c r="Z37">
        <v>12.579927</v>
      </c>
      <c r="AA37">
        <v>27.104025</v>
      </c>
      <c r="AB37">
        <v>46.782935000000002</v>
      </c>
      <c r="AC37">
        <v>33.598227000000001</v>
      </c>
      <c r="AD37">
        <v>0</v>
      </c>
      <c r="AE37">
        <v>57.080593999999998</v>
      </c>
      <c r="AF37">
        <v>30.024094000000002</v>
      </c>
      <c r="AG37">
        <v>47.373781000000001</v>
      </c>
      <c r="AH37">
        <v>173.59178299999999</v>
      </c>
      <c r="AI37">
        <v>36.793388999999998</v>
      </c>
      <c r="AJ37">
        <v>0</v>
      </c>
      <c r="AK37">
        <v>65.745941000000002</v>
      </c>
      <c r="AL37">
        <v>77.339698999999996</v>
      </c>
      <c r="AM37">
        <v>0</v>
      </c>
      <c r="AN37">
        <v>0</v>
      </c>
      <c r="AO37">
        <v>9.6421419999999998</v>
      </c>
      <c r="AP37">
        <v>10.873742999999999</v>
      </c>
      <c r="AQ37">
        <v>49.113917999999998</v>
      </c>
      <c r="AR37">
        <v>30.882633999999999</v>
      </c>
      <c r="AS37">
        <v>18.496556000000002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8.0453919999999997</v>
      </c>
      <c r="AZ37">
        <v>9.8501600000000007</v>
      </c>
      <c r="BA37">
        <v>6.5067240000000002</v>
      </c>
      <c r="BB37">
        <v>2.8951699999999998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2190.4787229999997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349.165908</v>
      </c>
      <c r="L38">
        <v>115.752</v>
      </c>
      <c r="M38">
        <v>92.601600000000005</v>
      </c>
      <c r="N38">
        <v>119.97694799999999</v>
      </c>
      <c r="O38">
        <v>125.957564</v>
      </c>
      <c r="P38">
        <v>124.28870999999999</v>
      </c>
      <c r="Q38">
        <v>12.5398</v>
      </c>
      <c r="R38">
        <v>24.114999999999998</v>
      </c>
      <c r="S38">
        <v>14.9513</v>
      </c>
      <c r="T38">
        <v>1.9292</v>
      </c>
      <c r="U38">
        <v>336.621285</v>
      </c>
      <c r="V38">
        <v>8.1122859999999992</v>
      </c>
      <c r="W38">
        <v>20.614660000000001</v>
      </c>
      <c r="X38">
        <v>95.021010000000004</v>
      </c>
      <c r="Y38">
        <v>0</v>
      </c>
      <c r="Z38">
        <v>12.579927</v>
      </c>
      <c r="AA38">
        <v>13.552013000000001</v>
      </c>
      <c r="AB38">
        <v>46.782935000000002</v>
      </c>
      <c r="AC38">
        <v>33.598227000000001</v>
      </c>
      <c r="AD38">
        <v>0</v>
      </c>
      <c r="AE38">
        <v>57.080593999999998</v>
      </c>
      <c r="AF38">
        <v>30.024094000000002</v>
      </c>
      <c r="AG38">
        <v>47.373781000000001</v>
      </c>
      <c r="AH38">
        <v>173.59178299999999</v>
      </c>
      <c r="AI38">
        <v>36.793388999999998</v>
      </c>
      <c r="AJ38">
        <v>0</v>
      </c>
      <c r="AK38">
        <v>65.745941000000002</v>
      </c>
      <c r="AL38">
        <v>77.339698999999996</v>
      </c>
      <c r="AM38">
        <v>0</v>
      </c>
      <c r="AN38">
        <v>0</v>
      </c>
      <c r="AO38">
        <v>9.6421419999999998</v>
      </c>
      <c r="AP38">
        <v>10.873742999999999</v>
      </c>
      <c r="AQ38">
        <v>49.113917999999998</v>
      </c>
      <c r="AR38">
        <v>30.882633999999999</v>
      </c>
      <c r="AS38">
        <v>18.496556000000002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8.0453919999999997</v>
      </c>
      <c r="AZ38">
        <v>9.8501600000000007</v>
      </c>
      <c r="BA38">
        <v>6.5067240000000002</v>
      </c>
      <c r="BB38">
        <v>2.8951699999999998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2196.8850929999994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349.165908</v>
      </c>
      <c r="L39">
        <v>115.752</v>
      </c>
      <c r="M39">
        <v>92.601600000000005</v>
      </c>
      <c r="N39">
        <v>119.97694799999999</v>
      </c>
      <c r="O39">
        <v>125.957564</v>
      </c>
      <c r="P39">
        <v>124.28870999999999</v>
      </c>
      <c r="Q39">
        <v>12.5398</v>
      </c>
      <c r="R39">
        <v>24.114999999999998</v>
      </c>
      <c r="S39">
        <v>14.9513</v>
      </c>
      <c r="T39">
        <v>1.9292</v>
      </c>
      <c r="U39">
        <v>336.621285</v>
      </c>
      <c r="V39">
        <v>8.1122859999999992</v>
      </c>
      <c r="W39">
        <v>20.614660000000001</v>
      </c>
      <c r="X39">
        <v>95.021010000000004</v>
      </c>
      <c r="Y39">
        <v>0</v>
      </c>
      <c r="Z39">
        <v>12.579927</v>
      </c>
      <c r="AA39">
        <v>13.552013000000001</v>
      </c>
      <c r="AB39">
        <v>46.782935000000002</v>
      </c>
      <c r="AC39">
        <v>33.598227000000001</v>
      </c>
      <c r="AD39">
        <v>0</v>
      </c>
      <c r="AE39">
        <v>57.080593999999998</v>
      </c>
      <c r="AF39">
        <v>30.024094000000002</v>
      </c>
      <c r="AG39">
        <v>47.373781000000001</v>
      </c>
      <c r="AH39">
        <v>173.59178299999999</v>
      </c>
      <c r="AI39">
        <v>36.793388999999998</v>
      </c>
      <c r="AJ39">
        <v>0</v>
      </c>
      <c r="AK39">
        <v>65.745941000000002</v>
      </c>
      <c r="AL39">
        <v>77.339698999999996</v>
      </c>
      <c r="AM39">
        <v>0</v>
      </c>
      <c r="AN39">
        <v>0</v>
      </c>
      <c r="AO39">
        <v>9.358549</v>
      </c>
      <c r="AP39">
        <v>2.4713050000000001</v>
      </c>
      <c r="AQ39">
        <v>49.113917999999998</v>
      </c>
      <c r="AR39">
        <v>30.882633999999999</v>
      </c>
      <c r="AS39">
        <v>18.496556000000002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8.0453919999999997</v>
      </c>
      <c r="AZ39">
        <v>9.8501600000000007</v>
      </c>
      <c r="BA39">
        <v>6.5067240000000002</v>
      </c>
      <c r="BB39">
        <v>2.8951699999999998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2188.1990619999997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353.02430800000002</v>
      </c>
      <c r="L40">
        <v>115.752</v>
      </c>
      <c r="M40">
        <v>92.601600000000005</v>
      </c>
      <c r="N40">
        <v>119.97694799999999</v>
      </c>
      <c r="O40">
        <v>125.957564</v>
      </c>
      <c r="P40">
        <v>124.28870999999999</v>
      </c>
      <c r="Q40">
        <v>12.5398</v>
      </c>
      <c r="R40">
        <v>24.114999999999998</v>
      </c>
      <c r="S40">
        <v>14.9513</v>
      </c>
      <c r="T40">
        <v>1.9292</v>
      </c>
      <c r="U40">
        <v>336.621285</v>
      </c>
      <c r="V40">
        <v>8.1122859999999992</v>
      </c>
      <c r="W40">
        <v>20.614660000000001</v>
      </c>
      <c r="X40">
        <v>95.021010000000004</v>
      </c>
      <c r="Y40">
        <v>0</v>
      </c>
      <c r="Z40">
        <v>12.579927</v>
      </c>
      <c r="AA40">
        <v>13.552013000000001</v>
      </c>
      <c r="AB40">
        <v>46.782935000000002</v>
      </c>
      <c r="AC40">
        <v>33.598227000000001</v>
      </c>
      <c r="AD40">
        <v>0</v>
      </c>
      <c r="AE40">
        <v>57.080593999999998</v>
      </c>
      <c r="AF40">
        <v>30.024094000000002</v>
      </c>
      <c r="AG40">
        <v>47.373781000000001</v>
      </c>
      <c r="AH40">
        <v>173.59178299999999</v>
      </c>
      <c r="AI40">
        <v>36.793388999999998</v>
      </c>
      <c r="AJ40">
        <v>0</v>
      </c>
      <c r="AK40">
        <v>65.745941000000002</v>
      </c>
      <c r="AL40">
        <v>77.339698999999996</v>
      </c>
      <c r="AM40">
        <v>0</v>
      </c>
      <c r="AN40">
        <v>0</v>
      </c>
      <c r="AO40">
        <v>9.358549</v>
      </c>
      <c r="AP40">
        <v>2.4713050000000001</v>
      </c>
      <c r="AQ40">
        <v>49.113917999999998</v>
      </c>
      <c r="AR40">
        <v>30.882633999999999</v>
      </c>
      <c r="AS40">
        <v>18.496556000000002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8.0453919999999997</v>
      </c>
      <c r="AZ40">
        <v>9.8501600000000007</v>
      </c>
      <c r="BA40">
        <v>6.5067240000000002</v>
      </c>
      <c r="BB40">
        <v>2.8951699999999998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2192.0574619999998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355.91810800000002</v>
      </c>
      <c r="L41">
        <v>115.752</v>
      </c>
      <c r="M41">
        <v>92.601600000000005</v>
      </c>
      <c r="N41">
        <v>119.97694799999999</v>
      </c>
      <c r="O41">
        <v>125.957564</v>
      </c>
      <c r="P41">
        <v>124.28870999999999</v>
      </c>
      <c r="Q41">
        <v>12.5398</v>
      </c>
      <c r="R41">
        <v>24.114999999999998</v>
      </c>
      <c r="S41">
        <v>14.9513</v>
      </c>
      <c r="T41">
        <v>1.9292</v>
      </c>
      <c r="U41">
        <v>336.621285</v>
      </c>
      <c r="V41">
        <v>8.1122859999999992</v>
      </c>
      <c r="W41">
        <v>18.520320000000002</v>
      </c>
      <c r="X41">
        <v>79.097200000000001</v>
      </c>
      <c r="Y41">
        <v>0</v>
      </c>
      <c r="Z41">
        <v>0</v>
      </c>
      <c r="AA41">
        <v>13.552013000000001</v>
      </c>
      <c r="AB41">
        <v>46.782935000000002</v>
      </c>
      <c r="AC41">
        <v>33.598227000000001</v>
      </c>
      <c r="AD41">
        <v>0</v>
      </c>
      <c r="AE41">
        <v>57.080593999999998</v>
      </c>
      <c r="AF41">
        <v>30.024094000000002</v>
      </c>
      <c r="AG41">
        <v>47.373781000000001</v>
      </c>
      <c r="AH41">
        <v>173.59178299999999</v>
      </c>
      <c r="AI41">
        <v>36.793388999999998</v>
      </c>
      <c r="AJ41">
        <v>0</v>
      </c>
      <c r="AK41">
        <v>65.745941000000002</v>
      </c>
      <c r="AL41">
        <v>77.339698999999996</v>
      </c>
      <c r="AM41">
        <v>0</v>
      </c>
      <c r="AN41">
        <v>0</v>
      </c>
      <c r="AO41">
        <v>8.7913639999999997</v>
      </c>
      <c r="AP41">
        <v>2.4713050000000001</v>
      </c>
      <c r="AQ41">
        <v>31.974005999999999</v>
      </c>
      <c r="AR41">
        <v>30.882633999999999</v>
      </c>
      <c r="AS41">
        <v>16.955176000000002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8.0453919999999997</v>
      </c>
      <c r="AZ41">
        <v>9.8501600000000007</v>
      </c>
      <c r="BA41">
        <v>6.5067240000000002</v>
      </c>
      <c r="BB41">
        <v>2.8951699999999998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2145.1047079999998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363.634908</v>
      </c>
      <c r="L42">
        <v>115.752</v>
      </c>
      <c r="M42">
        <v>92.601600000000005</v>
      </c>
      <c r="N42">
        <v>119.97694799999999</v>
      </c>
      <c r="O42">
        <v>125.957564</v>
      </c>
      <c r="P42">
        <v>124.28870999999999</v>
      </c>
      <c r="Q42">
        <v>12.5398</v>
      </c>
      <c r="R42">
        <v>24.114999999999998</v>
      </c>
      <c r="S42">
        <v>14.9513</v>
      </c>
      <c r="T42">
        <v>1.9292</v>
      </c>
      <c r="U42">
        <v>336.621285</v>
      </c>
      <c r="V42">
        <v>8.1122859999999992</v>
      </c>
      <c r="W42">
        <v>18.520320000000002</v>
      </c>
      <c r="X42">
        <v>79.097200000000001</v>
      </c>
      <c r="Y42">
        <v>0</v>
      </c>
      <c r="Z42">
        <v>0</v>
      </c>
      <c r="AA42">
        <v>12.698535</v>
      </c>
      <c r="AB42">
        <v>46.782935000000002</v>
      </c>
      <c r="AC42">
        <v>33.598227000000001</v>
      </c>
      <c r="AD42">
        <v>0</v>
      </c>
      <c r="AE42">
        <v>57.080593999999998</v>
      </c>
      <c r="AF42">
        <v>30.024094000000002</v>
      </c>
      <c r="AG42">
        <v>47.373781000000001</v>
      </c>
      <c r="AH42">
        <v>173.59178299999999</v>
      </c>
      <c r="AI42">
        <v>36.793388999999998</v>
      </c>
      <c r="AJ42">
        <v>0</v>
      </c>
      <c r="AK42">
        <v>65.745941000000002</v>
      </c>
      <c r="AL42">
        <v>77.339698999999996</v>
      </c>
      <c r="AM42">
        <v>0</v>
      </c>
      <c r="AN42">
        <v>0</v>
      </c>
      <c r="AO42">
        <v>11.542211</v>
      </c>
      <c r="AP42">
        <v>8.6495680000000004</v>
      </c>
      <c r="AQ42">
        <v>31.974005999999999</v>
      </c>
      <c r="AR42">
        <v>30.882633999999999</v>
      </c>
      <c r="AS42">
        <v>16.955176000000002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8.0453919999999997</v>
      </c>
      <c r="AZ42">
        <v>9.8501600000000007</v>
      </c>
      <c r="BA42">
        <v>6.5067240000000002</v>
      </c>
      <c r="BB42">
        <v>2.8951699999999998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2160.89714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363.634908</v>
      </c>
      <c r="L43">
        <v>115.752</v>
      </c>
      <c r="M43">
        <v>92.601600000000005</v>
      </c>
      <c r="N43">
        <v>119.97694799999999</v>
      </c>
      <c r="O43">
        <v>125.957564</v>
      </c>
      <c r="P43">
        <v>124.28870999999999</v>
      </c>
      <c r="Q43">
        <v>12.5398</v>
      </c>
      <c r="R43">
        <v>24.114999999999998</v>
      </c>
      <c r="S43">
        <v>14.9513</v>
      </c>
      <c r="T43">
        <v>1.9292</v>
      </c>
      <c r="U43">
        <v>336.621285</v>
      </c>
      <c r="V43">
        <v>8.1122859999999992</v>
      </c>
      <c r="W43">
        <v>18.520320000000002</v>
      </c>
      <c r="X43">
        <v>79.097200000000001</v>
      </c>
      <c r="Y43">
        <v>0</v>
      </c>
      <c r="Z43">
        <v>0</v>
      </c>
      <c r="AA43">
        <v>0</v>
      </c>
      <c r="AB43">
        <v>46.782935000000002</v>
      </c>
      <c r="AC43">
        <v>33.598227000000001</v>
      </c>
      <c r="AD43">
        <v>0</v>
      </c>
      <c r="AE43">
        <v>57.080593999999998</v>
      </c>
      <c r="AF43">
        <v>30.024094000000002</v>
      </c>
      <c r="AG43">
        <v>47.373781000000001</v>
      </c>
      <c r="AH43">
        <v>173.59178299999999</v>
      </c>
      <c r="AI43">
        <v>36.793388999999998</v>
      </c>
      <c r="AJ43">
        <v>0</v>
      </c>
      <c r="AK43">
        <v>65.745941000000002</v>
      </c>
      <c r="AL43">
        <v>77.339698999999996</v>
      </c>
      <c r="AM43">
        <v>0</v>
      </c>
      <c r="AN43">
        <v>0</v>
      </c>
      <c r="AO43">
        <v>11.740724999999999</v>
      </c>
      <c r="AP43">
        <v>11.120873</v>
      </c>
      <c r="AQ43">
        <v>31.974005999999999</v>
      </c>
      <c r="AR43">
        <v>37.272143999999997</v>
      </c>
      <c r="AS43">
        <v>36.993112000000004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8.0453919999999997</v>
      </c>
      <c r="AZ43">
        <v>9.8501600000000007</v>
      </c>
      <c r="BA43">
        <v>6.5067240000000002</v>
      </c>
      <c r="BB43">
        <v>2.8951699999999998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2177.2958700000004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363.634908</v>
      </c>
      <c r="L44">
        <v>115.752</v>
      </c>
      <c r="M44">
        <v>92.601600000000005</v>
      </c>
      <c r="N44">
        <v>119.97694799999999</v>
      </c>
      <c r="O44">
        <v>125.957564</v>
      </c>
      <c r="P44">
        <v>124.28870999999999</v>
      </c>
      <c r="Q44">
        <v>12.5398</v>
      </c>
      <c r="R44">
        <v>24.114999999999998</v>
      </c>
      <c r="S44">
        <v>14.9513</v>
      </c>
      <c r="T44">
        <v>1.9292</v>
      </c>
      <c r="U44">
        <v>336.621285</v>
      </c>
      <c r="V44">
        <v>8.1122859999999992</v>
      </c>
      <c r="W44">
        <v>21.664722999999999</v>
      </c>
      <c r="X44">
        <v>97.046863000000002</v>
      </c>
      <c r="Y44">
        <v>0</v>
      </c>
      <c r="Z44">
        <v>0</v>
      </c>
      <c r="AA44">
        <v>0</v>
      </c>
      <c r="AB44">
        <v>46.782935000000002</v>
      </c>
      <c r="AC44">
        <v>33.598227000000001</v>
      </c>
      <c r="AD44">
        <v>0</v>
      </c>
      <c r="AE44">
        <v>57.080593999999998</v>
      </c>
      <c r="AF44">
        <v>30.024094000000002</v>
      </c>
      <c r="AG44">
        <v>47.373781000000001</v>
      </c>
      <c r="AH44">
        <v>173.59178299999999</v>
      </c>
      <c r="AI44">
        <v>36.793388999999998</v>
      </c>
      <c r="AJ44">
        <v>0</v>
      </c>
      <c r="AK44">
        <v>65.745941000000002</v>
      </c>
      <c r="AL44">
        <v>77.339698999999996</v>
      </c>
      <c r="AM44">
        <v>0</v>
      </c>
      <c r="AN44">
        <v>0</v>
      </c>
      <c r="AO44">
        <v>11.740724999999999</v>
      </c>
      <c r="AP44">
        <v>11.615133999999999</v>
      </c>
      <c r="AQ44">
        <v>31.974005999999999</v>
      </c>
      <c r="AR44">
        <v>37.272143999999997</v>
      </c>
      <c r="AS44">
        <v>36.993112000000004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8.0453919999999997</v>
      </c>
      <c r="AZ44">
        <v>9.8501600000000007</v>
      </c>
      <c r="BA44">
        <v>6.5067240000000002</v>
      </c>
      <c r="BB44">
        <v>2.8951699999999998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2198.8841970000003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363.634908</v>
      </c>
      <c r="L45">
        <v>115.752</v>
      </c>
      <c r="M45">
        <v>92.601600000000005</v>
      </c>
      <c r="N45">
        <v>119.97694799999999</v>
      </c>
      <c r="O45">
        <v>125.957564</v>
      </c>
      <c r="P45">
        <v>124.28870999999999</v>
      </c>
      <c r="Q45">
        <v>12.5398</v>
      </c>
      <c r="R45">
        <v>24.114999999999998</v>
      </c>
      <c r="S45">
        <v>14.9513</v>
      </c>
      <c r="T45">
        <v>1.9292</v>
      </c>
      <c r="U45">
        <v>336.621285</v>
      </c>
      <c r="V45">
        <v>8.1122859999999992</v>
      </c>
      <c r="W45">
        <v>21.664722999999999</v>
      </c>
      <c r="X45">
        <v>97.046863000000002</v>
      </c>
      <c r="Y45">
        <v>0</v>
      </c>
      <c r="Z45">
        <v>0</v>
      </c>
      <c r="AA45">
        <v>0</v>
      </c>
      <c r="AB45">
        <v>46.782935000000002</v>
      </c>
      <c r="AC45">
        <v>33.598227000000001</v>
      </c>
      <c r="AD45">
        <v>0</v>
      </c>
      <c r="AE45">
        <v>57.080593999999998</v>
      </c>
      <c r="AF45">
        <v>30.024094000000002</v>
      </c>
      <c r="AG45">
        <v>47.373781000000001</v>
      </c>
      <c r="AH45">
        <v>173.59178299999999</v>
      </c>
      <c r="AI45">
        <v>36.793388999999998</v>
      </c>
      <c r="AJ45">
        <v>0</v>
      </c>
      <c r="AK45">
        <v>65.745941000000002</v>
      </c>
      <c r="AL45">
        <v>77.339698999999996</v>
      </c>
      <c r="AM45">
        <v>0</v>
      </c>
      <c r="AN45">
        <v>0</v>
      </c>
      <c r="AO45">
        <v>11.910881</v>
      </c>
      <c r="AP45">
        <v>11.615133999999999</v>
      </c>
      <c r="AQ45">
        <v>31.974005999999999</v>
      </c>
      <c r="AR45">
        <v>37.272143999999997</v>
      </c>
      <c r="AS45">
        <v>36.993112000000004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8.0453919999999997</v>
      </c>
      <c r="AZ45">
        <v>9.8501600000000007</v>
      </c>
      <c r="BA45">
        <v>6.5067240000000002</v>
      </c>
      <c r="BB45">
        <v>2.8951699999999998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2199.054353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363.634908</v>
      </c>
      <c r="L46">
        <v>115.752</v>
      </c>
      <c r="M46">
        <v>92.601600000000005</v>
      </c>
      <c r="N46">
        <v>119.97694799999999</v>
      </c>
      <c r="O46">
        <v>125.957564</v>
      </c>
      <c r="P46">
        <v>124.28870999999999</v>
      </c>
      <c r="Q46">
        <v>12.5398</v>
      </c>
      <c r="R46">
        <v>24.114999999999998</v>
      </c>
      <c r="S46">
        <v>14.9513</v>
      </c>
      <c r="T46">
        <v>1.9292</v>
      </c>
      <c r="U46">
        <v>336.621285</v>
      </c>
      <c r="V46">
        <v>8.1122859999999992</v>
      </c>
      <c r="W46">
        <v>21.664722999999999</v>
      </c>
      <c r="X46">
        <v>97.046863000000002</v>
      </c>
      <c r="Y46">
        <v>0</v>
      </c>
      <c r="Z46">
        <v>0</v>
      </c>
      <c r="AA46">
        <v>0</v>
      </c>
      <c r="AB46">
        <v>46.782935000000002</v>
      </c>
      <c r="AC46">
        <v>33.598227000000001</v>
      </c>
      <c r="AD46">
        <v>0</v>
      </c>
      <c r="AE46">
        <v>57.080593999999998</v>
      </c>
      <c r="AF46">
        <v>30.024094000000002</v>
      </c>
      <c r="AG46">
        <v>47.373781000000001</v>
      </c>
      <c r="AH46">
        <v>173.59178299999999</v>
      </c>
      <c r="AI46">
        <v>36.793388999999998</v>
      </c>
      <c r="AJ46">
        <v>0</v>
      </c>
      <c r="AK46">
        <v>65.745941000000002</v>
      </c>
      <c r="AL46">
        <v>77.339698999999996</v>
      </c>
      <c r="AM46">
        <v>0</v>
      </c>
      <c r="AN46">
        <v>0</v>
      </c>
      <c r="AO46">
        <v>11.910881</v>
      </c>
      <c r="AP46">
        <v>11.615133999999999</v>
      </c>
      <c r="AQ46">
        <v>31.974005999999999</v>
      </c>
      <c r="AR46">
        <v>37.272143999999997</v>
      </c>
      <c r="AS46">
        <v>36.993112000000004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8.0453919999999997</v>
      </c>
      <c r="AZ46">
        <v>9.8501600000000007</v>
      </c>
      <c r="BA46">
        <v>6.5067240000000002</v>
      </c>
      <c r="BB46">
        <v>2.8951699999999998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2199.054353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363.634908</v>
      </c>
      <c r="L47">
        <v>115.752</v>
      </c>
      <c r="M47">
        <v>92.601600000000005</v>
      </c>
      <c r="N47">
        <v>106.31609</v>
      </c>
      <c r="O47">
        <v>103.14284499999999</v>
      </c>
      <c r="P47">
        <v>124.28870999999999</v>
      </c>
      <c r="Q47">
        <v>12.009270000000001</v>
      </c>
      <c r="R47">
        <v>23.825620000000001</v>
      </c>
      <c r="S47">
        <v>14.90307</v>
      </c>
      <c r="T47">
        <v>1.6494660000000001</v>
      </c>
      <c r="U47">
        <v>336.621285</v>
      </c>
      <c r="V47">
        <v>8.1122859999999992</v>
      </c>
      <c r="W47">
        <v>21.664722999999999</v>
      </c>
      <c r="X47">
        <v>97.046863000000002</v>
      </c>
      <c r="Y47">
        <v>0</v>
      </c>
      <c r="Z47">
        <v>0</v>
      </c>
      <c r="AA47">
        <v>0</v>
      </c>
      <c r="AB47">
        <v>46.782935000000002</v>
      </c>
      <c r="AC47">
        <v>33.598227000000001</v>
      </c>
      <c r="AD47">
        <v>0</v>
      </c>
      <c r="AE47">
        <v>57.080593999999998</v>
      </c>
      <c r="AF47">
        <v>30.024094000000002</v>
      </c>
      <c r="AG47">
        <v>47.373781000000001</v>
      </c>
      <c r="AH47">
        <v>173.59178299999999</v>
      </c>
      <c r="AI47">
        <v>36.793388999999998</v>
      </c>
      <c r="AJ47">
        <v>0</v>
      </c>
      <c r="AK47">
        <v>65.745941000000002</v>
      </c>
      <c r="AL47">
        <v>77.339698999999996</v>
      </c>
      <c r="AM47">
        <v>0</v>
      </c>
      <c r="AN47">
        <v>0</v>
      </c>
      <c r="AO47">
        <v>11.967599</v>
      </c>
      <c r="AP47">
        <v>9.63809</v>
      </c>
      <c r="AQ47">
        <v>31.974005999999999</v>
      </c>
      <c r="AR47">
        <v>31.947552000000002</v>
      </c>
      <c r="AS47">
        <v>16.955176000000002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8.0453919999999997</v>
      </c>
      <c r="AZ47">
        <v>9.8501600000000007</v>
      </c>
      <c r="BA47">
        <v>6.5067240000000002</v>
      </c>
      <c r="BB47">
        <v>2.8951699999999998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2134.1480479999996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363.634908</v>
      </c>
      <c r="L48">
        <v>115.752</v>
      </c>
      <c r="M48">
        <v>92.601600000000005</v>
      </c>
      <c r="N48">
        <v>106.31609</v>
      </c>
      <c r="O48">
        <v>103.14284499999999</v>
      </c>
      <c r="P48">
        <v>124.28870999999999</v>
      </c>
      <c r="Q48">
        <v>12.009270000000001</v>
      </c>
      <c r="R48">
        <v>23.825620000000001</v>
      </c>
      <c r="S48">
        <v>14.90307</v>
      </c>
      <c r="T48">
        <v>1.6494660000000001</v>
      </c>
      <c r="U48">
        <v>336.621285</v>
      </c>
      <c r="V48">
        <v>8.1122859999999992</v>
      </c>
      <c r="W48">
        <v>21.664722999999999</v>
      </c>
      <c r="X48">
        <v>97.046863000000002</v>
      </c>
      <c r="Y48">
        <v>0</v>
      </c>
      <c r="Z48">
        <v>0</v>
      </c>
      <c r="AA48">
        <v>0</v>
      </c>
      <c r="AB48">
        <v>46.782935000000002</v>
      </c>
      <c r="AC48">
        <v>33.598227000000001</v>
      </c>
      <c r="AD48">
        <v>0</v>
      </c>
      <c r="AE48">
        <v>57.080593999999998</v>
      </c>
      <c r="AF48">
        <v>30.024094000000002</v>
      </c>
      <c r="AG48">
        <v>47.373781000000001</v>
      </c>
      <c r="AH48">
        <v>173.59178299999999</v>
      </c>
      <c r="AI48">
        <v>36.793388999999998</v>
      </c>
      <c r="AJ48">
        <v>0</v>
      </c>
      <c r="AK48">
        <v>65.745941000000002</v>
      </c>
      <c r="AL48">
        <v>77.339698999999996</v>
      </c>
      <c r="AM48">
        <v>0</v>
      </c>
      <c r="AN48">
        <v>0</v>
      </c>
      <c r="AO48">
        <v>11.967599</v>
      </c>
      <c r="AP48">
        <v>9.63809</v>
      </c>
      <c r="AQ48">
        <v>31.974005999999999</v>
      </c>
      <c r="AR48">
        <v>31.947552000000002</v>
      </c>
      <c r="AS48">
        <v>16.955176000000002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8.0453919999999997</v>
      </c>
      <c r="AZ48">
        <v>9.8501600000000007</v>
      </c>
      <c r="BA48">
        <v>6.5067240000000002</v>
      </c>
      <c r="BB48">
        <v>2.8951699999999998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2134.1480479999996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363.634908</v>
      </c>
      <c r="L49">
        <v>115.752</v>
      </c>
      <c r="M49">
        <v>64.182169000000002</v>
      </c>
      <c r="N49">
        <v>82.356294000000005</v>
      </c>
      <c r="O49">
        <v>103.14284499999999</v>
      </c>
      <c r="P49">
        <v>111.824342</v>
      </c>
      <c r="Q49">
        <v>12.009270000000001</v>
      </c>
      <c r="R49">
        <v>23.825620000000001</v>
      </c>
      <c r="S49">
        <v>14.90307</v>
      </c>
      <c r="T49">
        <v>1.6494660000000001</v>
      </c>
      <c r="U49">
        <v>336.621285</v>
      </c>
      <c r="V49">
        <v>10.019493000000001</v>
      </c>
      <c r="W49">
        <v>21.664722999999999</v>
      </c>
      <c r="X49">
        <v>97.046863000000002</v>
      </c>
      <c r="Y49">
        <v>0</v>
      </c>
      <c r="Z49">
        <v>0</v>
      </c>
      <c r="AA49">
        <v>0</v>
      </c>
      <c r="AB49">
        <v>46.782935000000002</v>
      </c>
      <c r="AC49">
        <v>33.598227000000001</v>
      </c>
      <c r="AD49">
        <v>0</v>
      </c>
      <c r="AE49">
        <v>57.080593999999998</v>
      </c>
      <c r="AF49">
        <v>20.016062999999999</v>
      </c>
      <c r="AG49">
        <v>47.373781000000001</v>
      </c>
      <c r="AH49">
        <v>173.59178299999999</v>
      </c>
      <c r="AI49">
        <v>36.793388999999998</v>
      </c>
      <c r="AJ49">
        <v>0</v>
      </c>
      <c r="AK49">
        <v>65.745941000000002</v>
      </c>
      <c r="AL49">
        <v>77.339698999999996</v>
      </c>
      <c r="AM49">
        <v>0</v>
      </c>
      <c r="AN49">
        <v>0</v>
      </c>
      <c r="AO49">
        <v>11.967599</v>
      </c>
      <c r="AP49">
        <v>9.63809</v>
      </c>
      <c r="AQ49">
        <v>31.974005999999999</v>
      </c>
      <c r="AR49">
        <v>31.947552000000002</v>
      </c>
      <c r="AS49">
        <v>16.955176000000002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8.0453919999999997</v>
      </c>
      <c r="AZ49">
        <v>9.8501600000000007</v>
      </c>
      <c r="BA49">
        <v>6.5067240000000002</v>
      </c>
      <c r="BB49">
        <v>2.8951699999999998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2061.2036289999996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363.634908</v>
      </c>
      <c r="L50">
        <v>115.752</v>
      </c>
      <c r="M50">
        <v>64.182169000000002</v>
      </c>
      <c r="N50">
        <v>82.356294000000005</v>
      </c>
      <c r="O50">
        <v>103.14284499999999</v>
      </c>
      <c r="P50">
        <v>111.824342</v>
      </c>
      <c r="Q50">
        <v>12.009270000000001</v>
      </c>
      <c r="R50">
        <v>23.825620000000001</v>
      </c>
      <c r="S50">
        <v>14.90307</v>
      </c>
      <c r="T50">
        <v>1.6494660000000001</v>
      </c>
      <c r="U50">
        <v>336.621285</v>
      </c>
      <c r="V50">
        <v>10.019493000000001</v>
      </c>
      <c r="W50">
        <v>21.664722999999999</v>
      </c>
      <c r="X50">
        <v>97.046863000000002</v>
      </c>
      <c r="Y50">
        <v>0</v>
      </c>
      <c r="Z50">
        <v>0</v>
      </c>
      <c r="AA50">
        <v>0</v>
      </c>
      <c r="AB50">
        <v>46.782935000000002</v>
      </c>
      <c r="AC50">
        <v>33.598227000000001</v>
      </c>
      <c r="AD50">
        <v>0</v>
      </c>
      <c r="AE50">
        <v>57.080593999999998</v>
      </c>
      <c r="AF50">
        <v>20.016062999999999</v>
      </c>
      <c r="AG50">
        <v>47.373781000000001</v>
      </c>
      <c r="AH50">
        <v>173.59178299999999</v>
      </c>
      <c r="AI50">
        <v>36.793388999999998</v>
      </c>
      <c r="AJ50">
        <v>0</v>
      </c>
      <c r="AK50">
        <v>65.745941000000002</v>
      </c>
      <c r="AL50">
        <v>77.339698999999996</v>
      </c>
      <c r="AM50">
        <v>0</v>
      </c>
      <c r="AN50">
        <v>0</v>
      </c>
      <c r="AO50">
        <v>11.967599</v>
      </c>
      <c r="AP50">
        <v>9.63809</v>
      </c>
      <c r="AQ50">
        <v>31.974005999999999</v>
      </c>
      <c r="AR50">
        <v>37.272143999999997</v>
      </c>
      <c r="AS50">
        <v>16.955176000000002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8.0453919999999997</v>
      </c>
      <c r="AZ50">
        <v>9.8501600000000007</v>
      </c>
      <c r="BA50">
        <v>6.5067240000000002</v>
      </c>
      <c r="BB50">
        <v>2.8951699999999998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2066.5282209999996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363.634908</v>
      </c>
      <c r="L51">
        <v>115.752</v>
      </c>
      <c r="M51">
        <v>64.182169000000002</v>
      </c>
      <c r="N51">
        <v>82.356294000000005</v>
      </c>
      <c r="O51">
        <v>103.14284499999999</v>
      </c>
      <c r="P51">
        <v>111.824342</v>
      </c>
      <c r="Q51">
        <v>12.009270000000001</v>
      </c>
      <c r="R51">
        <v>23.825620000000001</v>
      </c>
      <c r="S51">
        <v>14.90307</v>
      </c>
      <c r="T51">
        <v>1.6494660000000001</v>
      </c>
      <c r="U51">
        <v>336.621285</v>
      </c>
      <c r="V51">
        <v>10.019493000000001</v>
      </c>
      <c r="W51">
        <v>21.664722999999999</v>
      </c>
      <c r="X51">
        <v>97.046863000000002</v>
      </c>
      <c r="Y51">
        <v>0</v>
      </c>
      <c r="Z51">
        <v>0</v>
      </c>
      <c r="AA51">
        <v>0</v>
      </c>
      <c r="AB51">
        <v>46.782935000000002</v>
      </c>
      <c r="AC51">
        <v>33.598227000000001</v>
      </c>
      <c r="AD51">
        <v>10.49874</v>
      </c>
      <c r="AE51">
        <v>57.080593999999998</v>
      </c>
      <c r="AF51">
        <v>20.016062999999999</v>
      </c>
      <c r="AG51">
        <v>47.373781000000001</v>
      </c>
      <c r="AH51">
        <v>173.59178299999999</v>
      </c>
      <c r="AI51">
        <v>36.793388999999998</v>
      </c>
      <c r="AJ51">
        <v>0</v>
      </c>
      <c r="AK51">
        <v>65.745941000000002</v>
      </c>
      <c r="AL51">
        <v>77.339698999999996</v>
      </c>
      <c r="AM51">
        <v>0</v>
      </c>
      <c r="AN51">
        <v>0</v>
      </c>
      <c r="AO51">
        <v>11.882522</v>
      </c>
      <c r="AP51">
        <v>9.63809</v>
      </c>
      <c r="AQ51">
        <v>31.974005999999999</v>
      </c>
      <c r="AR51">
        <v>37.272143999999997</v>
      </c>
      <c r="AS51">
        <v>16.955176000000002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8.0453919999999997</v>
      </c>
      <c r="AZ51">
        <v>9.8501600000000007</v>
      </c>
      <c r="BA51">
        <v>6.5067240000000002</v>
      </c>
      <c r="BB51">
        <v>2.8951699999999998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2076.9418839999994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363.634908</v>
      </c>
      <c r="L52">
        <v>115.752</v>
      </c>
      <c r="M52">
        <v>64.182169000000002</v>
      </c>
      <c r="N52">
        <v>82.356294000000005</v>
      </c>
      <c r="O52">
        <v>103.14284499999999</v>
      </c>
      <c r="P52">
        <v>111.824342</v>
      </c>
      <c r="Q52">
        <v>12.009270000000001</v>
      </c>
      <c r="R52">
        <v>23.825620000000001</v>
      </c>
      <c r="S52">
        <v>14.90307</v>
      </c>
      <c r="T52">
        <v>1.6494660000000001</v>
      </c>
      <c r="U52">
        <v>336.621285</v>
      </c>
      <c r="V52">
        <v>10.019493000000001</v>
      </c>
      <c r="W52">
        <v>21.664722999999999</v>
      </c>
      <c r="X52">
        <v>97.046863000000002</v>
      </c>
      <c r="Y52">
        <v>0</v>
      </c>
      <c r="Z52">
        <v>0</v>
      </c>
      <c r="AA52">
        <v>0</v>
      </c>
      <c r="AB52">
        <v>46.782935000000002</v>
      </c>
      <c r="AC52">
        <v>33.598227000000001</v>
      </c>
      <c r="AD52">
        <v>20.997478000000001</v>
      </c>
      <c r="AE52">
        <v>57.080593999999998</v>
      </c>
      <c r="AF52">
        <v>20.016062999999999</v>
      </c>
      <c r="AG52">
        <v>47.373781000000001</v>
      </c>
      <c r="AH52">
        <v>173.59178299999999</v>
      </c>
      <c r="AI52">
        <v>36.793388999999998</v>
      </c>
      <c r="AJ52">
        <v>0</v>
      </c>
      <c r="AK52">
        <v>65.745941000000002</v>
      </c>
      <c r="AL52">
        <v>77.339698999999996</v>
      </c>
      <c r="AM52">
        <v>0</v>
      </c>
      <c r="AN52">
        <v>0</v>
      </c>
      <c r="AO52">
        <v>11.882522</v>
      </c>
      <c r="AP52">
        <v>9.63809</v>
      </c>
      <c r="AQ52">
        <v>31.974005999999999</v>
      </c>
      <c r="AR52">
        <v>37.272143999999997</v>
      </c>
      <c r="AS52">
        <v>16.955176000000002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8.0453919999999997</v>
      </c>
      <c r="AZ52">
        <v>9.8501600000000007</v>
      </c>
      <c r="BA52">
        <v>6.5067240000000002</v>
      </c>
      <c r="BB52">
        <v>2.8951699999999998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2087.4406219999992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363.634908</v>
      </c>
      <c r="L53">
        <v>115.752</v>
      </c>
      <c r="M53">
        <v>64.182169000000002</v>
      </c>
      <c r="N53">
        <v>82.356294000000005</v>
      </c>
      <c r="O53">
        <v>103.14284499999999</v>
      </c>
      <c r="P53">
        <v>85.319834999999998</v>
      </c>
      <c r="Q53">
        <v>12.009270000000001</v>
      </c>
      <c r="R53">
        <v>23.825620000000001</v>
      </c>
      <c r="S53">
        <v>14.90307</v>
      </c>
      <c r="T53">
        <v>1.6494660000000001</v>
      </c>
      <c r="U53">
        <v>336.621285</v>
      </c>
      <c r="V53">
        <v>10.019493000000001</v>
      </c>
      <c r="W53">
        <v>21.664722999999999</v>
      </c>
      <c r="X53">
        <v>97.046863000000002</v>
      </c>
      <c r="Y53">
        <v>0</v>
      </c>
      <c r="Z53">
        <v>0</v>
      </c>
      <c r="AA53">
        <v>0</v>
      </c>
      <c r="AB53">
        <v>46.782935000000002</v>
      </c>
      <c r="AC53">
        <v>33.598227000000001</v>
      </c>
      <c r="AD53">
        <v>31.496219</v>
      </c>
      <c r="AE53">
        <v>57.080593999999998</v>
      </c>
      <c r="AF53">
        <v>20.016062999999999</v>
      </c>
      <c r="AG53">
        <v>47.373781000000001</v>
      </c>
      <c r="AH53">
        <v>173.59178299999999</v>
      </c>
      <c r="AI53">
        <v>36.793388999999998</v>
      </c>
      <c r="AJ53">
        <v>0</v>
      </c>
      <c r="AK53">
        <v>65.745941000000002</v>
      </c>
      <c r="AL53">
        <v>77.339698999999996</v>
      </c>
      <c r="AM53">
        <v>0</v>
      </c>
      <c r="AN53">
        <v>0</v>
      </c>
      <c r="AO53">
        <v>12.024317999999999</v>
      </c>
      <c r="AP53">
        <v>9.63809</v>
      </c>
      <c r="AQ53">
        <v>31.974005999999999</v>
      </c>
      <c r="AR53">
        <v>31.947552000000002</v>
      </c>
      <c r="AS53">
        <v>16.955176000000002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8.0453919999999997</v>
      </c>
      <c r="AZ53">
        <v>9.8501600000000007</v>
      </c>
      <c r="BA53">
        <v>6.5067240000000002</v>
      </c>
      <c r="BB53">
        <v>2.8951699999999998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2066.2520599999998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363.634908</v>
      </c>
      <c r="L54">
        <v>115.752</v>
      </c>
      <c r="M54">
        <v>64.182169000000002</v>
      </c>
      <c r="N54">
        <v>82.356294000000005</v>
      </c>
      <c r="O54">
        <v>103.14284499999999</v>
      </c>
      <c r="P54">
        <v>85.319834999999998</v>
      </c>
      <c r="Q54">
        <v>12.009270000000001</v>
      </c>
      <c r="R54">
        <v>23.825620000000001</v>
      </c>
      <c r="S54">
        <v>14.90307</v>
      </c>
      <c r="T54">
        <v>1.6494660000000001</v>
      </c>
      <c r="U54">
        <v>336.621285</v>
      </c>
      <c r="V54">
        <v>10.019493000000001</v>
      </c>
      <c r="W54">
        <v>21.664722999999999</v>
      </c>
      <c r="X54">
        <v>97.046863000000002</v>
      </c>
      <c r="Y54">
        <v>0</v>
      </c>
      <c r="Z54">
        <v>0</v>
      </c>
      <c r="AA54">
        <v>0</v>
      </c>
      <c r="AB54">
        <v>46.782935000000002</v>
      </c>
      <c r="AC54">
        <v>33.598227000000001</v>
      </c>
      <c r="AD54">
        <v>41.994957999999997</v>
      </c>
      <c r="AE54">
        <v>57.080593999999998</v>
      </c>
      <c r="AF54">
        <v>20.016062999999999</v>
      </c>
      <c r="AG54">
        <v>47.373781000000001</v>
      </c>
      <c r="AH54">
        <v>173.59178299999999</v>
      </c>
      <c r="AI54">
        <v>36.793388999999998</v>
      </c>
      <c r="AJ54">
        <v>0</v>
      </c>
      <c r="AK54">
        <v>65.745941000000002</v>
      </c>
      <c r="AL54">
        <v>77.339698999999996</v>
      </c>
      <c r="AM54">
        <v>0</v>
      </c>
      <c r="AN54">
        <v>0</v>
      </c>
      <c r="AO54">
        <v>12.024317999999999</v>
      </c>
      <c r="AP54">
        <v>9.63809</v>
      </c>
      <c r="AQ54">
        <v>31.974005999999999</v>
      </c>
      <c r="AR54">
        <v>31.947552000000002</v>
      </c>
      <c r="AS54">
        <v>16.955176000000002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8.0453919999999997</v>
      </c>
      <c r="AZ54">
        <v>9.8501600000000007</v>
      </c>
      <c r="BA54">
        <v>6.5067240000000002</v>
      </c>
      <c r="BB54">
        <v>2.8951699999999998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2076.750798999999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363.634908</v>
      </c>
      <c r="L55">
        <v>115.752</v>
      </c>
      <c r="M55">
        <v>92.601600000000005</v>
      </c>
      <c r="N55">
        <v>106.31609</v>
      </c>
      <c r="O55">
        <v>103.14284499999999</v>
      </c>
      <c r="P55">
        <v>98.204383000000007</v>
      </c>
      <c r="Q55">
        <v>12.009270000000001</v>
      </c>
      <c r="R55">
        <v>23.825620000000001</v>
      </c>
      <c r="S55">
        <v>14.90307</v>
      </c>
      <c r="T55">
        <v>1.6494660000000001</v>
      </c>
      <c r="U55">
        <v>336.621285</v>
      </c>
      <c r="V55">
        <v>10.019493000000001</v>
      </c>
      <c r="W55">
        <v>21.664722999999999</v>
      </c>
      <c r="X55">
        <v>97.046863000000002</v>
      </c>
      <c r="Y55">
        <v>0</v>
      </c>
      <c r="Z55">
        <v>0</v>
      </c>
      <c r="AA55">
        <v>0</v>
      </c>
      <c r="AB55">
        <v>46.782935000000002</v>
      </c>
      <c r="AC55">
        <v>33.598227000000001</v>
      </c>
      <c r="AD55">
        <v>41.994957999999997</v>
      </c>
      <c r="AE55">
        <v>57.080593999999998</v>
      </c>
      <c r="AF55">
        <v>20.016062999999999</v>
      </c>
      <c r="AG55">
        <v>47.373781000000001</v>
      </c>
      <c r="AH55">
        <v>173.59178299999999</v>
      </c>
      <c r="AI55">
        <v>36.793388999999998</v>
      </c>
      <c r="AJ55">
        <v>0</v>
      </c>
      <c r="AK55">
        <v>65.745941000000002</v>
      </c>
      <c r="AL55">
        <v>77.339698999999996</v>
      </c>
      <c r="AM55">
        <v>0</v>
      </c>
      <c r="AN55">
        <v>0</v>
      </c>
      <c r="AO55">
        <v>12.137755</v>
      </c>
      <c r="AP55">
        <v>9.63809</v>
      </c>
      <c r="AQ55">
        <v>31.974005999999999</v>
      </c>
      <c r="AR55">
        <v>37.272143999999997</v>
      </c>
      <c r="AS55">
        <v>16.955176000000002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8.0453919999999997</v>
      </c>
      <c r="AZ55">
        <v>9.8501600000000007</v>
      </c>
      <c r="BA55">
        <v>6.5067240000000002</v>
      </c>
      <c r="BB55">
        <v>2.8951699999999998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2147.4526029999997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363.634908</v>
      </c>
      <c r="L56">
        <v>115.752</v>
      </c>
      <c r="M56">
        <v>92.601600000000005</v>
      </c>
      <c r="N56">
        <v>106.31609</v>
      </c>
      <c r="O56">
        <v>103.14284499999999</v>
      </c>
      <c r="P56">
        <v>98.204383000000007</v>
      </c>
      <c r="Q56">
        <v>12.009270000000001</v>
      </c>
      <c r="R56">
        <v>23.825620000000001</v>
      </c>
      <c r="S56">
        <v>14.90307</v>
      </c>
      <c r="T56">
        <v>1.6494660000000001</v>
      </c>
      <c r="U56">
        <v>336.621285</v>
      </c>
      <c r="V56">
        <v>10.019493000000001</v>
      </c>
      <c r="W56">
        <v>27.798711000000001</v>
      </c>
      <c r="X56">
        <v>125.322568</v>
      </c>
      <c r="Y56">
        <v>0</v>
      </c>
      <c r="Z56">
        <v>0</v>
      </c>
      <c r="AA56">
        <v>0</v>
      </c>
      <c r="AB56">
        <v>46.782935000000002</v>
      </c>
      <c r="AC56">
        <v>33.598227000000001</v>
      </c>
      <c r="AD56">
        <v>41.994957999999997</v>
      </c>
      <c r="AE56">
        <v>57.080593999999998</v>
      </c>
      <c r="AF56">
        <v>20.016062999999999</v>
      </c>
      <c r="AG56">
        <v>47.373781000000001</v>
      </c>
      <c r="AH56">
        <v>173.59178299999999</v>
      </c>
      <c r="AI56">
        <v>36.793388999999998</v>
      </c>
      <c r="AJ56">
        <v>0</v>
      </c>
      <c r="AK56">
        <v>65.745941000000002</v>
      </c>
      <c r="AL56">
        <v>77.339698999999996</v>
      </c>
      <c r="AM56">
        <v>0</v>
      </c>
      <c r="AN56">
        <v>0</v>
      </c>
      <c r="AO56">
        <v>12.137755</v>
      </c>
      <c r="AP56">
        <v>9.63809</v>
      </c>
      <c r="AQ56">
        <v>49.113917999999998</v>
      </c>
      <c r="AR56">
        <v>37.272143999999997</v>
      </c>
      <c r="AS56">
        <v>16.955176000000002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8.0453919999999997</v>
      </c>
      <c r="AZ56">
        <v>9.8501600000000007</v>
      </c>
      <c r="BA56">
        <v>6.5067240000000002</v>
      </c>
      <c r="BB56">
        <v>2.8951699999999998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2199.0022079999994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363.634908</v>
      </c>
      <c r="L57">
        <v>115.752</v>
      </c>
      <c r="M57">
        <v>63.217568999999997</v>
      </c>
      <c r="N57">
        <v>82.356294000000005</v>
      </c>
      <c r="O57">
        <v>69.718973000000005</v>
      </c>
      <c r="P57">
        <v>112.71929799999999</v>
      </c>
      <c r="Q57">
        <v>12.009270000000001</v>
      </c>
      <c r="R57">
        <v>23.825620000000001</v>
      </c>
      <c r="S57">
        <v>14.90307</v>
      </c>
      <c r="T57">
        <v>1.6494660000000001</v>
      </c>
      <c r="U57">
        <v>336.621285</v>
      </c>
      <c r="V57">
        <v>10.019493000000001</v>
      </c>
      <c r="W57">
        <v>22.851181</v>
      </c>
      <c r="X57">
        <v>96.255891000000005</v>
      </c>
      <c r="Y57">
        <v>0</v>
      </c>
      <c r="Z57">
        <v>0</v>
      </c>
      <c r="AA57">
        <v>0</v>
      </c>
      <c r="AB57">
        <v>46.782935000000002</v>
      </c>
      <c r="AC57">
        <v>33.598227000000001</v>
      </c>
      <c r="AD57">
        <v>41.994957999999997</v>
      </c>
      <c r="AE57">
        <v>57.080593999999998</v>
      </c>
      <c r="AF57">
        <v>20.016062999999999</v>
      </c>
      <c r="AG57">
        <v>47.373781000000001</v>
      </c>
      <c r="AH57">
        <v>173.59178299999999</v>
      </c>
      <c r="AI57">
        <v>18.396695000000001</v>
      </c>
      <c r="AJ57">
        <v>0</v>
      </c>
      <c r="AK57">
        <v>65.745941000000002</v>
      </c>
      <c r="AL57">
        <v>77.339698999999996</v>
      </c>
      <c r="AM57">
        <v>0</v>
      </c>
      <c r="AN57">
        <v>0</v>
      </c>
      <c r="AO57">
        <v>11.825803000000001</v>
      </c>
      <c r="AP57">
        <v>9.63809</v>
      </c>
      <c r="AQ57">
        <v>49.113917999999998</v>
      </c>
      <c r="AR57">
        <v>37.272143999999997</v>
      </c>
      <c r="AS57">
        <v>16.955176000000002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8.0453919999999997</v>
      </c>
      <c r="AZ57">
        <v>9.8501600000000007</v>
      </c>
      <c r="BA57">
        <v>6.5067240000000002</v>
      </c>
      <c r="BB57">
        <v>2.8951699999999998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2074.0265709999994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363.634908</v>
      </c>
      <c r="L58">
        <v>115.752</v>
      </c>
      <c r="M58">
        <v>63.217568999999997</v>
      </c>
      <c r="N58">
        <v>82.356294000000005</v>
      </c>
      <c r="O58">
        <v>69.718973000000005</v>
      </c>
      <c r="P58">
        <v>112.71929799999999</v>
      </c>
      <c r="Q58">
        <v>14.452795</v>
      </c>
      <c r="R58">
        <v>27.979091</v>
      </c>
      <c r="S58">
        <v>18.419809000000001</v>
      </c>
      <c r="T58">
        <v>1.6494660000000001</v>
      </c>
      <c r="U58">
        <v>336.621285</v>
      </c>
      <c r="V58">
        <v>10.019493000000001</v>
      </c>
      <c r="W58">
        <v>22.851181</v>
      </c>
      <c r="X58">
        <v>96.255891000000005</v>
      </c>
      <c r="Y58">
        <v>0</v>
      </c>
      <c r="Z58">
        <v>0</v>
      </c>
      <c r="AA58">
        <v>0</v>
      </c>
      <c r="AB58">
        <v>46.782935000000002</v>
      </c>
      <c r="AC58">
        <v>33.598227000000001</v>
      </c>
      <c r="AD58">
        <v>41.994957999999997</v>
      </c>
      <c r="AE58">
        <v>57.080593999999998</v>
      </c>
      <c r="AF58">
        <v>20.016062999999999</v>
      </c>
      <c r="AG58">
        <v>47.373781000000001</v>
      </c>
      <c r="AH58">
        <v>173.59178299999999</v>
      </c>
      <c r="AI58">
        <v>18.396695000000001</v>
      </c>
      <c r="AJ58">
        <v>0</v>
      </c>
      <c r="AK58">
        <v>65.745941000000002</v>
      </c>
      <c r="AL58">
        <v>77.339698999999996</v>
      </c>
      <c r="AM58">
        <v>0</v>
      </c>
      <c r="AN58">
        <v>0</v>
      </c>
      <c r="AO58">
        <v>11.825803000000001</v>
      </c>
      <c r="AP58">
        <v>9.63809</v>
      </c>
      <c r="AQ58">
        <v>49.113917999999998</v>
      </c>
      <c r="AR58">
        <v>31.947552000000002</v>
      </c>
      <c r="AS58">
        <v>16.955176000000002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8.0453919999999997</v>
      </c>
      <c r="AZ58">
        <v>9.8501600000000007</v>
      </c>
      <c r="BA58">
        <v>6.5067240000000002</v>
      </c>
      <c r="BB58">
        <v>2.8951699999999998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2078.8157139999994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368.83082200000001</v>
      </c>
      <c r="L59">
        <v>115.752</v>
      </c>
      <c r="M59">
        <v>93.298812999999996</v>
      </c>
      <c r="N59">
        <v>119.97694799999999</v>
      </c>
      <c r="O59">
        <v>125.957564</v>
      </c>
      <c r="P59">
        <v>125.603846</v>
      </c>
      <c r="Q59">
        <v>18.457235000000001</v>
      </c>
      <c r="R59">
        <v>36.485706</v>
      </c>
      <c r="S59">
        <v>23.422706999999999</v>
      </c>
      <c r="T59">
        <v>1.6494660000000001</v>
      </c>
      <c r="U59">
        <v>336.621285</v>
      </c>
      <c r="V59">
        <v>12.151838</v>
      </c>
      <c r="W59">
        <v>27.634729</v>
      </c>
      <c r="X59">
        <v>124.66664</v>
      </c>
      <c r="Y59">
        <v>0</v>
      </c>
      <c r="Z59">
        <v>0</v>
      </c>
      <c r="AA59">
        <v>12.192544</v>
      </c>
      <c r="AB59">
        <v>46.782935000000002</v>
      </c>
      <c r="AC59">
        <v>33.598227000000001</v>
      </c>
      <c r="AD59">
        <v>41.994957999999997</v>
      </c>
      <c r="AE59">
        <v>57.080593999999998</v>
      </c>
      <c r="AF59">
        <v>20.016062999999999</v>
      </c>
      <c r="AG59">
        <v>47.373781000000001</v>
      </c>
      <c r="AH59">
        <v>173.59178299999999</v>
      </c>
      <c r="AI59">
        <v>20.604298</v>
      </c>
      <c r="AJ59">
        <v>0</v>
      </c>
      <c r="AK59">
        <v>65.745941000000002</v>
      </c>
      <c r="AL59">
        <v>77.339698999999996</v>
      </c>
      <c r="AM59">
        <v>0</v>
      </c>
      <c r="AN59">
        <v>0</v>
      </c>
      <c r="AO59">
        <v>11.825803000000001</v>
      </c>
      <c r="AP59">
        <v>9.63809</v>
      </c>
      <c r="AQ59">
        <v>49.113917999999998</v>
      </c>
      <c r="AR59">
        <v>31.947552000000002</v>
      </c>
      <c r="AS59">
        <v>24.662075000000002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8.0453919999999997</v>
      </c>
      <c r="AZ59">
        <v>9.8501600000000007</v>
      </c>
      <c r="BA59">
        <v>6.5067240000000002</v>
      </c>
      <c r="BB59">
        <v>3.3933260000000001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2296.2824620000001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368.83082200000001</v>
      </c>
      <c r="L60">
        <v>115.752</v>
      </c>
      <c r="M60">
        <v>93.298812999999996</v>
      </c>
      <c r="N60">
        <v>119.97694799999999</v>
      </c>
      <c r="O60">
        <v>125.957564</v>
      </c>
      <c r="P60">
        <v>125.603846</v>
      </c>
      <c r="Q60">
        <v>18.457235000000001</v>
      </c>
      <c r="R60">
        <v>36.485706</v>
      </c>
      <c r="S60">
        <v>23.422706999999999</v>
      </c>
      <c r="T60">
        <v>1.6494660000000001</v>
      </c>
      <c r="U60">
        <v>336.621285</v>
      </c>
      <c r="V60">
        <v>12.21936</v>
      </c>
      <c r="W60">
        <v>31.031278</v>
      </c>
      <c r="X60">
        <v>143.05018000000001</v>
      </c>
      <c r="Y60">
        <v>0</v>
      </c>
      <c r="Z60">
        <v>0</v>
      </c>
      <c r="AA60">
        <v>12.192544</v>
      </c>
      <c r="AB60">
        <v>46.782935000000002</v>
      </c>
      <c r="AC60">
        <v>33.598227000000001</v>
      </c>
      <c r="AD60">
        <v>41.994957999999997</v>
      </c>
      <c r="AE60">
        <v>57.080593999999998</v>
      </c>
      <c r="AF60">
        <v>20.016062999999999</v>
      </c>
      <c r="AG60">
        <v>47.373781000000001</v>
      </c>
      <c r="AH60">
        <v>173.59178299999999</v>
      </c>
      <c r="AI60">
        <v>20.604298</v>
      </c>
      <c r="AJ60">
        <v>0</v>
      </c>
      <c r="AK60">
        <v>65.745941000000002</v>
      </c>
      <c r="AL60">
        <v>77.339698999999996</v>
      </c>
      <c r="AM60">
        <v>0</v>
      </c>
      <c r="AN60">
        <v>0</v>
      </c>
      <c r="AO60">
        <v>11.825803000000001</v>
      </c>
      <c r="AP60">
        <v>9.63809</v>
      </c>
      <c r="AQ60">
        <v>49.113917999999998</v>
      </c>
      <c r="AR60">
        <v>31.947552000000002</v>
      </c>
      <c r="AS60">
        <v>36.993112000000004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8.0453919999999997</v>
      </c>
      <c r="AZ60">
        <v>9.8501600000000007</v>
      </c>
      <c r="BA60">
        <v>6.5067240000000002</v>
      </c>
      <c r="BB60">
        <v>3.3933260000000001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2330.4611100000002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368.83082200000001</v>
      </c>
      <c r="L61">
        <v>115.752</v>
      </c>
      <c r="M61">
        <v>93.298812999999996</v>
      </c>
      <c r="N61">
        <v>119.97694799999999</v>
      </c>
      <c r="O61">
        <v>125.957564</v>
      </c>
      <c r="P61">
        <v>125.603846</v>
      </c>
      <c r="Q61">
        <v>18.457235000000001</v>
      </c>
      <c r="R61">
        <v>36.485706</v>
      </c>
      <c r="S61">
        <v>23.422706999999999</v>
      </c>
      <c r="T61">
        <v>1.6494660000000001</v>
      </c>
      <c r="U61">
        <v>336.621285</v>
      </c>
      <c r="V61">
        <v>13.79378</v>
      </c>
      <c r="W61">
        <v>31.031278</v>
      </c>
      <c r="X61">
        <v>143.05018000000001</v>
      </c>
      <c r="Y61">
        <v>0</v>
      </c>
      <c r="Z61">
        <v>0</v>
      </c>
      <c r="AA61">
        <v>12.192544</v>
      </c>
      <c r="AB61">
        <v>46.782935000000002</v>
      </c>
      <c r="AC61">
        <v>33.598227000000001</v>
      </c>
      <c r="AD61">
        <v>41.994957999999997</v>
      </c>
      <c r="AE61">
        <v>57.080593999999998</v>
      </c>
      <c r="AF61">
        <v>20.016062999999999</v>
      </c>
      <c r="AG61">
        <v>47.373781000000001</v>
      </c>
      <c r="AH61">
        <v>173.59178299999999</v>
      </c>
      <c r="AI61">
        <v>20.604298</v>
      </c>
      <c r="AJ61">
        <v>0</v>
      </c>
      <c r="AK61">
        <v>65.745941000000002</v>
      </c>
      <c r="AL61">
        <v>77.339698999999996</v>
      </c>
      <c r="AM61">
        <v>0</v>
      </c>
      <c r="AN61">
        <v>0</v>
      </c>
      <c r="AO61">
        <v>11.825803000000001</v>
      </c>
      <c r="AP61">
        <v>9.63809</v>
      </c>
      <c r="AQ61">
        <v>49.113917999999998</v>
      </c>
      <c r="AR61">
        <v>31.947552000000002</v>
      </c>
      <c r="AS61">
        <v>36.993112000000004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8.0453919999999997</v>
      </c>
      <c r="AZ61">
        <v>9.8501600000000007</v>
      </c>
      <c r="BA61">
        <v>6.5067240000000002</v>
      </c>
      <c r="BB61">
        <v>3.3933260000000001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2332.0355300000001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368.83082200000001</v>
      </c>
      <c r="L62">
        <v>115.752</v>
      </c>
      <c r="M62">
        <v>93.298812999999996</v>
      </c>
      <c r="N62">
        <v>119.97694799999999</v>
      </c>
      <c r="O62">
        <v>125.957564</v>
      </c>
      <c r="P62">
        <v>125.603846</v>
      </c>
      <c r="Q62">
        <v>18.457235000000001</v>
      </c>
      <c r="R62">
        <v>36.485706</v>
      </c>
      <c r="S62">
        <v>23.422706999999999</v>
      </c>
      <c r="T62">
        <v>1.6494660000000001</v>
      </c>
      <c r="U62">
        <v>336.621285</v>
      </c>
      <c r="V62">
        <v>13.79378</v>
      </c>
      <c r="W62">
        <v>31.031278</v>
      </c>
      <c r="X62">
        <v>143.05018000000001</v>
      </c>
      <c r="Y62">
        <v>0</v>
      </c>
      <c r="Z62">
        <v>0</v>
      </c>
      <c r="AA62">
        <v>12.192544</v>
      </c>
      <c r="AB62">
        <v>46.782935000000002</v>
      </c>
      <c r="AC62">
        <v>33.598227000000001</v>
      </c>
      <c r="AD62">
        <v>41.994957999999997</v>
      </c>
      <c r="AE62">
        <v>57.080593999999998</v>
      </c>
      <c r="AF62">
        <v>20.016062999999999</v>
      </c>
      <c r="AG62">
        <v>47.373781000000001</v>
      </c>
      <c r="AH62">
        <v>173.59178299999999</v>
      </c>
      <c r="AI62">
        <v>20.604298</v>
      </c>
      <c r="AJ62">
        <v>0</v>
      </c>
      <c r="AK62">
        <v>65.745941000000002</v>
      </c>
      <c r="AL62">
        <v>77.339698999999996</v>
      </c>
      <c r="AM62">
        <v>0</v>
      </c>
      <c r="AN62">
        <v>0</v>
      </c>
      <c r="AO62">
        <v>11.825803000000001</v>
      </c>
      <c r="AP62">
        <v>9.63809</v>
      </c>
      <c r="AQ62">
        <v>49.113917999999998</v>
      </c>
      <c r="AR62">
        <v>31.947552000000002</v>
      </c>
      <c r="AS62">
        <v>24.662075000000002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8.0453919999999997</v>
      </c>
      <c r="AZ62">
        <v>9.8501600000000007</v>
      </c>
      <c r="BA62">
        <v>6.5067240000000002</v>
      </c>
      <c r="BB62">
        <v>3.3933260000000001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2319.7044930000002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438.76432199999999</v>
      </c>
      <c r="L63">
        <v>139.86699999999999</v>
      </c>
      <c r="M63">
        <v>93.298812999999996</v>
      </c>
      <c r="N63">
        <v>119.97694799999999</v>
      </c>
      <c r="O63">
        <v>125.957564</v>
      </c>
      <c r="P63">
        <v>125.603846</v>
      </c>
      <c r="Q63">
        <v>18.351129</v>
      </c>
      <c r="R63">
        <v>36.312078</v>
      </c>
      <c r="S63">
        <v>23.287662999999998</v>
      </c>
      <c r="T63">
        <v>1.6494660000000001</v>
      </c>
      <c r="U63">
        <v>336.621285</v>
      </c>
      <c r="V63">
        <v>13.79378</v>
      </c>
      <c r="W63">
        <v>31.031278</v>
      </c>
      <c r="X63">
        <v>143.05018000000001</v>
      </c>
      <c r="Y63">
        <v>0</v>
      </c>
      <c r="Z63">
        <v>0</v>
      </c>
      <c r="AA63">
        <v>24.385088</v>
      </c>
      <c r="AB63">
        <v>46.782935000000002</v>
      </c>
      <c r="AC63">
        <v>33.598227000000001</v>
      </c>
      <c r="AD63">
        <v>41.994957999999997</v>
      </c>
      <c r="AE63">
        <v>57.080593999999998</v>
      </c>
      <c r="AF63">
        <v>20.016062999999999</v>
      </c>
      <c r="AG63">
        <v>47.373781000000001</v>
      </c>
      <c r="AH63">
        <v>173.59178299999999</v>
      </c>
      <c r="AI63">
        <v>20.604298</v>
      </c>
      <c r="AJ63">
        <v>0</v>
      </c>
      <c r="AK63">
        <v>65.745941000000002</v>
      </c>
      <c r="AL63">
        <v>77.339698999999996</v>
      </c>
      <c r="AM63">
        <v>0</v>
      </c>
      <c r="AN63">
        <v>0</v>
      </c>
      <c r="AO63">
        <v>11.825803000000001</v>
      </c>
      <c r="AP63">
        <v>9.63809</v>
      </c>
      <c r="AQ63">
        <v>62.410800999999999</v>
      </c>
      <c r="AR63">
        <v>29.817715</v>
      </c>
      <c r="AS63">
        <v>18.496556000000002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8.0453919999999997</v>
      </c>
      <c r="AZ63">
        <v>9.8501600000000007</v>
      </c>
      <c r="BA63">
        <v>6.5067240000000002</v>
      </c>
      <c r="BB63">
        <v>3.3933260000000001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2430.5322860000001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463.36162200000001</v>
      </c>
      <c r="L64">
        <v>139.86699999999999</v>
      </c>
      <c r="M64">
        <v>93.298812999999996</v>
      </c>
      <c r="N64">
        <v>119.97694799999999</v>
      </c>
      <c r="O64">
        <v>125.957564</v>
      </c>
      <c r="P64">
        <v>125.603846</v>
      </c>
      <c r="Q64">
        <v>18.351129</v>
      </c>
      <c r="R64">
        <v>36.312078</v>
      </c>
      <c r="S64">
        <v>23.287662999999998</v>
      </c>
      <c r="T64">
        <v>1.6494660000000001</v>
      </c>
      <c r="U64">
        <v>336.621285</v>
      </c>
      <c r="V64">
        <v>13.79378</v>
      </c>
      <c r="W64">
        <v>31.031278</v>
      </c>
      <c r="X64">
        <v>143.05018000000001</v>
      </c>
      <c r="Y64">
        <v>0</v>
      </c>
      <c r="Z64">
        <v>0</v>
      </c>
      <c r="AA64">
        <v>25.147122</v>
      </c>
      <c r="AB64">
        <v>46.782935000000002</v>
      </c>
      <c r="AC64">
        <v>33.598227000000001</v>
      </c>
      <c r="AD64">
        <v>41.994957999999997</v>
      </c>
      <c r="AE64">
        <v>57.080593999999998</v>
      </c>
      <c r="AF64">
        <v>20.016062999999999</v>
      </c>
      <c r="AG64">
        <v>47.373781000000001</v>
      </c>
      <c r="AH64">
        <v>173.59178299999999</v>
      </c>
      <c r="AI64">
        <v>20.604298</v>
      </c>
      <c r="AJ64">
        <v>0</v>
      </c>
      <c r="AK64">
        <v>65.745941000000002</v>
      </c>
      <c r="AL64">
        <v>77.339698999999996</v>
      </c>
      <c r="AM64">
        <v>0</v>
      </c>
      <c r="AN64">
        <v>0</v>
      </c>
      <c r="AO64">
        <v>11.825803000000001</v>
      </c>
      <c r="AP64">
        <v>9.63809</v>
      </c>
      <c r="AQ64">
        <v>62.410800999999999</v>
      </c>
      <c r="AR64">
        <v>29.817715</v>
      </c>
      <c r="AS64">
        <v>18.496556000000002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8.0453919999999997</v>
      </c>
      <c r="AZ64">
        <v>9.8501600000000007</v>
      </c>
      <c r="BA64">
        <v>6.5067240000000002</v>
      </c>
      <c r="BB64">
        <v>3.3933260000000001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2455.8916200000003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463.36162200000001</v>
      </c>
      <c r="L65">
        <v>139.86699999999999</v>
      </c>
      <c r="M65">
        <v>93.298812999999996</v>
      </c>
      <c r="N65">
        <v>119.97694799999999</v>
      </c>
      <c r="O65">
        <v>125.957564</v>
      </c>
      <c r="P65">
        <v>125.603846</v>
      </c>
      <c r="Q65">
        <v>20.739286</v>
      </c>
      <c r="R65">
        <v>42.050868999999999</v>
      </c>
      <c r="S65">
        <v>26.032432</v>
      </c>
      <c r="T65">
        <v>1.6494660000000001</v>
      </c>
      <c r="U65">
        <v>336.621285</v>
      </c>
      <c r="V65">
        <v>13.79378</v>
      </c>
      <c r="W65">
        <v>31.031278</v>
      </c>
      <c r="X65">
        <v>143.05018000000001</v>
      </c>
      <c r="Y65">
        <v>0</v>
      </c>
      <c r="Z65">
        <v>0</v>
      </c>
      <c r="AA65">
        <v>27.097929000000001</v>
      </c>
      <c r="AB65">
        <v>46.782935000000002</v>
      </c>
      <c r="AC65">
        <v>33.598227000000001</v>
      </c>
      <c r="AD65">
        <v>41.994957999999997</v>
      </c>
      <c r="AE65">
        <v>57.080593999999998</v>
      </c>
      <c r="AF65">
        <v>20.016062999999999</v>
      </c>
      <c r="AG65">
        <v>47.373781000000001</v>
      </c>
      <c r="AH65">
        <v>173.59178299999999</v>
      </c>
      <c r="AI65">
        <v>18.396695000000001</v>
      </c>
      <c r="AJ65">
        <v>0</v>
      </c>
      <c r="AK65">
        <v>65.745941000000002</v>
      </c>
      <c r="AL65">
        <v>77.339698999999996</v>
      </c>
      <c r="AM65">
        <v>0</v>
      </c>
      <c r="AN65">
        <v>0</v>
      </c>
      <c r="AO65">
        <v>11.627288</v>
      </c>
      <c r="AP65">
        <v>9.63809</v>
      </c>
      <c r="AQ65">
        <v>62.410800999999999</v>
      </c>
      <c r="AR65">
        <v>29.817715</v>
      </c>
      <c r="AS65">
        <v>18.496556000000002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8.0453919999999997</v>
      </c>
      <c r="AZ65">
        <v>9.8501600000000007</v>
      </c>
      <c r="BA65">
        <v>6.5067240000000002</v>
      </c>
      <c r="BB65">
        <v>3.3933260000000001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2466.3080259999997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463.36162200000001</v>
      </c>
      <c r="L66">
        <v>139.86699999999999</v>
      </c>
      <c r="M66">
        <v>93.298812999999996</v>
      </c>
      <c r="N66">
        <v>119.97694799999999</v>
      </c>
      <c r="O66">
        <v>125.957564</v>
      </c>
      <c r="P66">
        <v>125.603846</v>
      </c>
      <c r="Q66">
        <v>20.739286</v>
      </c>
      <c r="R66">
        <v>42.050868999999999</v>
      </c>
      <c r="S66">
        <v>26.032432</v>
      </c>
      <c r="T66">
        <v>1.6494660000000001</v>
      </c>
      <c r="U66">
        <v>336.621285</v>
      </c>
      <c r="V66">
        <v>13.79378</v>
      </c>
      <c r="W66">
        <v>31.031278</v>
      </c>
      <c r="X66">
        <v>143.05018000000001</v>
      </c>
      <c r="Y66">
        <v>0</v>
      </c>
      <c r="Z66">
        <v>0</v>
      </c>
      <c r="AA66">
        <v>27.097929000000001</v>
      </c>
      <c r="AB66">
        <v>46.782935000000002</v>
      </c>
      <c r="AC66">
        <v>33.598227000000001</v>
      </c>
      <c r="AD66">
        <v>41.994957999999997</v>
      </c>
      <c r="AE66">
        <v>57.080593999999998</v>
      </c>
      <c r="AF66">
        <v>20.016062999999999</v>
      </c>
      <c r="AG66">
        <v>47.373781000000001</v>
      </c>
      <c r="AH66">
        <v>173.59178299999999</v>
      </c>
      <c r="AI66">
        <v>18.396695000000001</v>
      </c>
      <c r="AJ66">
        <v>0</v>
      </c>
      <c r="AK66">
        <v>65.745941000000002</v>
      </c>
      <c r="AL66">
        <v>77.339698999999996</v>
      </c>
      <c r="AM66">
        <v>0</v>
      </c>
      <c r="AN66">
        <v>0</v>
      </c>
      <c r="AO66">
        <v>11.627288</v>
      </c>
      <c r="AP66">
        <v>9.63809</v>
      </c>
      <c r="AQ66">
        <v>62.410800999999999</v>
      </c>
      <c r="AR66">
        <v>29.817715</v>
      </c>
      <c r="AS66">
        <v>18.496556000000002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8.0453919999999997</v>
      </c>
      <c r="AZ66">
        <v>9.8501600000000007</v>
      </c>
      <c r="BA66">
        <v>6.5067240000000002</v>
      </c>
      <c r="BB66">
        <v>3.3933260000000001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2466.3080259999997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563.78091600000005</v>
      </c>
      <c r="L67">
        <v>147.669264</v>
      </c>
      <c r="M67">
        <v>93.298812999999996</v>
      </c>
      <c r="N67">
        <v>119.97694799999999</v>
      </c>
      <c r="O67">
        <v>125.957564</v>
      </c>
      <c r="P67">
        <v>125.603846</v>
      </c>
      <c r="Q67">
        <v>20.739286</v>
      </c>
      <c r="R67">
        <v>42.050868999999999</v>
      </c>
      <c r="S67">
        <v>26.032432</v>
      </c>
      <c r="T67">
        <v>1.6494660000000001</v>
      </c>
      <c r="U67">
        <v>336.621285</v>
      </c>
      <c r="V67">
        <v>13.79378</v>
      </c>
      <c r="W67">
        <v>31.031278</v>
      </c>
      <c r="X67">
        <v>143.05018000000001</v>
      </c>
      <c r="Y67">
        <v>0</v>
      </c>
      <c r="Z67">
        <v>0</v>
      </c>
      <c r="AA67">
        <v>27.097929000000001</v>
      </c>
      <c r="AB67">
        <v>46.782935000000002</v>
      </c>
      <c r="AC67">
        <v>33.598227000000001</v>
      </c>
      <c r="AD67">
        <v>41.994957999999997</v>
      </c>
      <c r="AE67">
        <v>57.080593999999998</v>
      </c>
      <c r="AF67">
        <v>20.016062999999999</v>
      </c>
      <c r="AG67">
        <v>47.373781000000001</v>
      </c>
      <c r="AH67">
        <v>173.59178299999999</v>
      </c>
      <c r="AI67">
        <v>18.396695000000001</v>
      </c>
      <c r="AJ67">
        <v>0</v>
      </c>
      <c r="AK67">
        <v>65.745941000000002</v>
      </c>
      <c r="AL67">
        <v>76.779266000000007</v>
      </c>
      <c r="AM67">
        <v>0</v>
      </c>
      <c r="AN67">
        <v>0</v>
      </c>
      <c r="AO67">
        <v>8.7913639999999997</v>
      </c>
      <c r="AP67">
        <v>9.2673939999999995</v>
      </c>
      <c r="AQ67">
        <v>62.410800999999999</v>
      </c>
      <c r="AR67">
        <v>31.947552000000002</v>
      </c>
      <c r="AS67">
        <v>18.496556000000002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8.0453919999999997</v>
      </c>
      <c r="AZ67">
        <v>9.8501600000000007</v>
      </c>
      <c r="BA67">
        <v>6.5067240000000002</v>
      </c>
      <c r="BB67">
        <v>3.3933260000000001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2572.8923679999994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589.98456799999997</v>
      </c>
      <c r="L68">
        <v>147.669264</v>
      </c>
      <c r="M68">
        <v>93.298812999999996</v>
      </c>
      <c r="N68">
        <v>119.97694799999999</v>
      </c>
      <c r="O68">
        <v>125.957564</v>
      </c>
      <c r="P68">
        <v>125.603846</v>
      </c>
      <c r="Q68">
        <v>20.739286</v>
      </c>
      <c r="R68">
        <v>42.050868999999999</v>
      </c>
      <c r="S68">
        <v>26.032432</v>
      </c>
      <c r="T68">
        <v>1.6494660000000001</v>
      </c>
      <c r="U68">
        <v>336.621285</v>
      </c>
      <c r="V68">
        <v>13.79378</v>
      </c>
      <c r="W68">
        <v>31.031278</v>
      </c>
      <c r="X68">
        <v>143.05018000000001</v>
      </c>
      <c r="Y68">
        <v>0</v>
      </c>
      <c r="Z68">
        <v>0</v>
      </c>
      <c r="AA68">
        <v>38.101700000000001</v>
      </c>
      <c r="AB68">
        <v>46.782935000000002</v>
      </c>
      <c r="AC68">
        <v>33.598227000000001</v>
      </c>
      <c r="AD68">
        <v>41.994957999999997</v>
      </c>
      <c r="AE68">
        <v>57.080593999999998</v>
      </c>
      <c r="AF68">
        <v>20.016062999999999</v>
      </c>
      <c r="AG68">
        <v>47.373781000000001</v>
      </c>
      <c r="AH68">
        <v>173.59178299999999</v>
      </c>
      <c r="AI68">
        <v>18.396695000000001</v>
      </c>
      <c r="AJ68">
        <v>0</v>
      </c>
      <c r="AK68">
        <v>65.745941000000002</v>
      </c>
      <c r="AL68">
        <v>76.779266000000007</v>
      </c>
      <c r="AM68">
        <v>0</v>
      </c>
      <c r="AN68">
        <v>0</v>
      </c>
      <c r="AO68">
        <v>8.7913639999999997</v>
      </c>
      <c r="AP68">
        <v>9.2673939999999995</v>
      </c>
      <c r="AQ68">
        <v>62.410800999999999</v>
      </c>
      <c r="AR68">
        <v>31.947552000000002</v>
      </c>
      <c r="AS68">
        <v>18.496556000000002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8.0453919999999997</v>
      </c>
      <c r="AZ68">
        <v>9.8501600000000007</v>
      </c>
      <c r="BA68">
        <v>6.5067240000000002</v>
      </c>
      <c r="BB68">
        <v>3.3933260000000001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2610.0997909999992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589.98456799999997</v>
      </c>
      <c r="L69">
        <v>147.669264</v>
      </c>
      <c r="M69">
        <v>93.298812999999996</v>
      </c>
      <c r="N69">
        <v>119.97694799999999</v>
      </c>
      <c r="O69">
        <v>125.957564</v>
      </c>
      <c r="P69">
        <v>125.603846</v>
      </c>
      <c r="Q69">
        <v>20.739286</v>
      </c>
      <c r="R69">
        <v>42.050868999999999</v>
      </c>
      <c r="S69">
        <v>26.032432</v>
      </c>
      <c r="T69">
        <v>1.6494660000000001</v>
      </c>
      <c r="U69">
        <v>336.621285</v>
      </c>
      <c r="V69">
        <v>13.79378</v>
      </c>
      <c r="W69">
        <v>31.031278</v>
      </c>
      <c r="X69">
        <v>143.05018000000001</v>
      </c>
      <c r="Y69">
        <v>0</v>
      </c>
      <c r="Z69">
        <v>0</v>
      </c>
      <c r="AA69">
        <v>38.101700000000001</v>
      </c>
      <c r="AB69">
        <v>46.782935000000002</v>
      </c>
      <c r="AC69">
        <v>33.598227000000001</v>
      </c>
      <c r="AD69">
        <v>41.994957999999997</v>
      </c>
      <c r="AE69">
        <v>57.080593999999998</v>
      </c>
      <c r="AF69">
        <v>20.016062999999999</v>
      </c>
      <c r="AG69">
        <v>47.373781000000001</v>
      </c>
      <c r="AH69">
        <v>173.59178299999999</v>
      </c>
      <c r="AI69">
        <v>18.396695000000001</v>
      </c>
      <c r="AJ69">
        <v>0</v>
      </c>
      <c r="AK69">
        <v>65.745941000000002</v>
      </c>
      <c r="AL69">
        <v>76.779266000000007</v>
      </c>
      <c r="AM69">
        <v>0</v>
      </c>
      <c r="AN69">
        <v>0</v>
      </c>
      <c r="AO69">
        <v>8.7913639999999997</v>
      </c>
      <c r="AP69">
        <v>9.2673939999999995</v>
      </c>
      <c r="AQ69">
        <v>62.410800999999999</v>
      </c>
      <c r="AR69">
        <v>31.947552000000002</v>
      </c>
      <c r="AS69">
        <v>18.496556000000002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8.0453919999999997</v>
      </c>
      <c r="AZ69">
        <v>9.8501600000000007</v>
      </c>
      <c r="BA69">
        <v>6.5067240000000002</v>
      </c>
      <c r="BB69">
        <v>3.3933260000000001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2610.0997909999992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589.98456799999997</v>
      </c>
      <c r="L70">
        <v>244.12926400000001</v>
      </c>
      <c r="M70">
        <v>93.298812999999996</v>
      </c>
      <c r="N70">
        <v>119.97694799999999</v>
      </c>
      <c r="O70">
        <v>125.957564</v>
      </c>
      <c r="P70">
        <v>125.603846</v>
      </c>
      <c r="Q70">
        <v>20.739286</v>
      </c>
      <c r="R70">
        <v>42.050868999999999</v>
      </c>
      <c r="S70">
        <v>26.032432</v>
      </c>
      <c r="T70">
        <v>1.6494660000000001</v>
      </c>
      <c r="U70">
        <v>336.621285</v>
      </c>
      <c r="V70">
        <v>13.79378</v>
      </c>
      <c r="W70">
        <v>31.031278</v>
      </c>
      <c r="X70">
        <v>143.05018000000001</v>
      </c>
      <c r="Y70">
        <v>0</v>
      </c>
      <c r="Z70">
        <v>0</v>
      </c>
      <c r="AA70">
        <v>38.101700000000001</v>
      </c>
      <c r="AB70">
        <v>46.782935000000002</v>
      </c>
      <c r="AC70">
        <v>33.598227000000001</v>
      </c>
      <c r="AD70">
        <v>41.994957999999997</v>
      </c>
      <c r="AE70">
        <v>57.080593999999998</v>
      </c>
      <c r="AF70">
        <v>20.016062999999999</v>
      </c>
      <c r="AG70">
        <v>47.373781000000001</v>
      </c>
      <c r="AH70">
        <v>173.59178299999999</v>
      </c>
      <c r="AI70">
        <v>18.396695000000001</v>
      </c>
      <c r="AJ70">
        <v>0</v>
      </c>
      <c r="AK70">
        <v>65.745941000000002</v>
      </c>
      <c r="AL70">
        <v>76.779266000000007</v>
      </c>
      <c r="AM70">
        <v>0</v>
      </c>
      <c r="AN70">
        <v>0</v>
      </c>
      <c r="AO70">
        <v>8.7913639999999997</v>
      </c>
      <c r="AP70">
        <v>9.2673939999999995</v>
      </c>
      <c r="AQ70">
        <v>62.410800999999999</v>
      </c>
      <c r="AR70">
        <v>31.947552000000002</v>
      </c>
      <c r="AS70">
        <v>18.496556000000002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8.0453919999999997</v>
      </c>
      <c r="AZ70">
        <v>9.8501600000000007</v>
      </c>
      <c r="BA70">
        <v>6.5067240000000002</v>
      </c>
      <c r="BB70">
        <v>3.3933260000000001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2706.5597909999992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589.98456799999997</v>
      </c>
      <c r="L71">
        <v>244.12926400000001</v>
      </c>
      <c r="M71">
        <v>93.298812999999996</v>
      </c>
      <c r="N71">
        <v>119.97694799999999</v>
      </c>
      <c r="O71">
        <v>125.957564</v>
      </c>
      <c r="P71">
        <v>125.603846</v>
      </c>
      <c r="Q71">
        <v>20.739286</v>
      </c>
      <c r="R71">
        <v>42.050868999999999</v>
      </c>
      <c r="S71">
        <v>26.032432</v>
      </c>
      <c r="T71">
        <v>1.6494660000000001</v>
      </c>
      <c r="U71">
        <v>336.621285</v>
      </c>
      <c r="V71">
        <v>13.79378</v>
      </c>
      <c r="W71">
        <v>31.031278</v>
      </c>
      <c r="X71">
        <v>143.05018000000001</v>
      </c>
      <c r="Y71">
        <v>0</v>
      </c>
      <c r="Z71">
        <v>0</v>
      </c>
      <c r="AA71">
        <v>38.101700000000001</v>
      </c>
      <c r="AB71">
        <v>46.782935000000002</v>
      </c>
      <c r="AC71">
        <v>33.598227000000001</v>
      </c>
      <c r="AD71">
        <v>41.994957999999997</v>
      </c>
      <c r="AE71">
        <v>57.080593999999998</v>
      </c>
      <c r="AF71">
        <v>20.016062999999999</v>
      </c>
      <c r="AG71">
        <v>47.373781000000001</v>
      </c>
      <c r="AH71">
        <v>173.59178299999999</v>
      </c>
      <c r="AI71">
        <v>18.396695000000001</v>
      </c>
      <c r="AJ71">
        <v>0</v>
      </c>
      <c r="AK71">
        <v>65.745941000000002</v>
      </c>
      <c r="AL71">
        <v>76.779266000000007</v>
      </c>
      <c r="AM71">
        <v>0</v>
      </c>
      <c r="AN71">
        <v>0</v>
      </c>
      <c r="AO71">
        <v>8.7913639999999997</v>
      </c>
      <c r="AP71">
        <v>9.2673939999999995</v>
      </c>
      <c r="AQ71">
        <v>62.410800999999999</v>
      </c>
      <c r="AR71">
        <v>31.947552000000002</v>
      </c>
      <c r="AS71">
        <v>18.496556000000002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8.0453919999999997</v>
      </c>
      <c r="AZ71">
        <v>9.8501600000000007</v>
      </c>
      <c r="BA71">
        <v>6.5067240000000002</v>
      </c>
      <c r="BB71">
        <v>3.3933260000000001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2706.5597909999992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589.98456799999997</v>
      </c>
      <c r="L72">
        <v>244.12926400000001</v>
      </c>
      <c r="M72">
        <v>93.298812999999996</v>
      </c>
      <c r="N72">
        <v>119.97694799999999</v>
      </c>
      <c r="O72">
        <v>125.957564</v>
      </c>
      <c r="P72">
        <v>125.603846</v>
      </c>
      <c r="Q72">
        <v>20.739286</v>
      </c>
      <c r="R72">
        <v>42.050868999999999</v>
      </c>
      <c r="S72">
        <v>26.032432</v>
      </c>
      <c r="T72">
        <v>1.6494660000000001</v>
      </c>
      <c r="U72">
        <v>336.621285</v>
      </c>
      <c r="V72">
        <v>13.79378</v>
      </c>
      <c r="W72">
        <v>31.031278</v>
      </c>
      <c r="X72">
        <v>143.05018000000001</v>
      </c>
      <c r="Y72">
        <v>0</v>
      </c>
      <c r="Z72">
        <v>0</v>
      </c>
      <c r="AA72">
        <v>40.656038000000002</v>
      </c>
      <c r="AB72">
        <v>46.782935000000002</v>
      </c>
      <c r="AC72">
        <v>33.598227000000001</v>
      </c>
      <c r="AD72">
        <v>41.994957999999997</v>
      </c>
      <c r="AE72">
        <v>57.080593999999998</v>
      </c>
      <c r="AF72">
        <v>20.016062999999999</v>
      </c>
      <c r="AG72">
        <v>47.373781000000001</v>
      </c>
      <c r="AH72">
        <v>173.59178299999999</v>
      </c>
      <c r="AI72">
        <v>18.396695000000001</v>
      </c>
      <c r="AJ72">
        <v>0</v>
      </c>
      <c r="AK72">
        <v>65.745941000000002</v>
      </c>
      <c r="AL72">
        <v>76.779266000000007</v>
      </c>
      <c r="AM72">
        <v>0</v>
      </c>
      <c r="AN72">
        <v>0</v>
      </c>
      <c r="AO72">
        <v>8.7913639999999997</v>
      </c>
      <c r="AP72">
        <v>9.2673939999999995</v>
      </c>
      <c r="AQ72">
        <v>62.410800999999999</v>
      </c>
      <c r="AR72">
        <v>31.947552000000002</v>
      </c>
      <c r="AS72">
        <v>18.496556000000002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8.0453919999999997</v>
      </c>
      <c r="AZ72">
        <v>9.8501600000000007</v>
      </c>
      <c r="BA72">
        <v>6.5067240000000002</v>
      </c>
      <c r="BB72">
        <v>3.3933260000000001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2709.1141289999991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589.98456799999997</v>
      </c>
      <c r="L73">
        <v>171.78426400000001</v>
      </c>
      <c r="M73">
        <v>93.298812999999996</v>
      </c>
      <c r="N73">
        <v>119.97694799999999</v>
      </c>
      <c r="O73">
        <v>125.957564</v>
      </c>
      <c r="P73">
        <v>125.603846</v>
      </c>
      <c r="Q73">
        <v>20.739286</v>
      </c>
      <c r="R73">
        <v>42.050868999999999</v>
      </c>
      <c r="S73">
        <v>26.032432</v>
      </c>
      <c r="T73">
        <v>1.6494660000000001</v>
      </c>
      <c r="U73">
        <v>336.621285</v>
      </c>
      <c r="V73">
        <v>13.79378</v>
      </c>
      <c r="W73">
        <v>31.031278</v>
      </c>
      <c r="X73">
        <v>143.05018000000001</v>
      </c>
      <c r="Y73">
        <v>0</v>
      </c>
      <c r="Z73">
        <v>0</v>
      </c>
      <c r="AA73">
        <v>40.656038000000002</v>
      </c>
      <c r="AB73">
        <v>46.782935000000002</v>
      </c>
      <c r="AC73">
        <v>33.598227000000001</v>
      </c>
      <c r="AD73">
        <v>41.994957999999997</v>
      </c>
      <c r="AE73">
        <v>57.080593999999998</v>
      </c>
      <c r="AF73">
        <v>20.016062999999999</v>
      </c>
      <c r="AG73">
        <v>47.373781000000001</v>
      </c>
      <c r="AH73">
        <v>173.59178299999999</v>
      </c>
      <c r="AI73">
        <v>32.378182000000002</v>
      </c>
      <c r="AJ73">
        <v>0</v>
      </c>
      <c r="AK73">
        <v>65.745941000000002</v>
      </c>
      <c r="AL73">
        <v>75.658400999999998</v>
      </c>
      <c r="AM73">
        <v>0</v>
      </c>
      <c r="AN73">
        <v>0</v>
      </c>
      <c r="AO73">
        <v>9.0749569999999995</v>
      </c>
      <c r="AP73">
        <v>9.2673939999999995</v>
      </c>
      <c r="AQ73">
        <v>65.485224000000002</v>
      </c>
      <c r="AR73">
        <v>31.947552000000002</v>
      </c>
      <c r="AS73">
        <v>18.496556000000002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8.0453919999999997</v>
      </c>
      <c r="AZ73">
        <v>9.8501600000000007</v>
      </c>
      <c r="BA73">
        <v>6.5067240000000002</v>
      </c>
      <c r="BB73">
        <v>3.3933260000000001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2652.9877669999992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589.98456799999997</v>
      </c>
      <c r="L74">
        <v>171.78426400000001</v>
      </c>
      <c r="M74">
        <v>93.298812999999996</v>
      </c>
      <c r="N74">
        <v>119.97694799999999</v>
      </c>
      <c r="O74">
        <v>125.957564</v>
      </c>
      <c r="P74">
        <v>125.603846</v>
      </c>
      <c r="Q74">
        <v>20.739286</v>
      </c>
      <c r="R74">
        <v>42.050868999999999</v>
      </c>
      <c r="S74">
        <v>26.032432</v>
      </c>
      <c r="T74">
        <v>1.6494660000000001</v>
      </c>
      <c r="U74">
        <v>336.621285</v>
      </c>
      <c r="V74">
        <v>13.79378</v>
      </c>
      <c r="W74">
        <v>31.031278</v>
      </c>
      <c r="X74">
        <v>143.05018000000001</v>
      </c>
      <c r="Y74">
        <v>0</v>
      </c>
      <c r="Z74">
        <v>0</v>
      </c>
      <c r="AA74">
        <v>40.656038000000002</v>
      </c>
      <c r="AB74">
        <v>46.782935000000002</v>
      </c>
      <c r="AC74">
        <v>33.598227000000001</v>
      </c>
      <c r="AD74">
        <v>41.994957999999997</v>
      </c>
      <c r="AE74">
        <v>57.080593999999998</v>
      </c>
      <c r="AF74">
        <v>20.016062999999999</v>
      </c>
      <c r="AG74">
        <v>47.373781000000001</v>
      </c>
      <c r="AH74">
        <v>173.59178299999999</v>
      </c>
      <c r="AI74">
        <v>32.378182000000002</v>
      </c>
      <c r="AJ74">
        <v>0</v>
      </c>
      <c r="AK74">
        <v>65.745941000000002</v>
      </c>
      <c r="AL74">
        <v>75.658400999999998</v>
      </c>
      <c r="AM74">
        <v>0</v>
      </c>
      <c r="AN74">
        <v>0</v>
      </c>
      <c r="AO74">
        <v>9.0749569999999995</v>
      </c>
      <c r="AP74">
        <v>9.2673939999999995</v>
      </c>
      <c r="AQ74">
        <v>65.485224000000002</v>
      </c>
      <c r="AR74">
        <v>31.947552000000002</v>
      </c>
      <c r="AS74">
        <v>18.496556000000002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8.0453919999999997</v>
      </c>
      <c r="AZ74">
        <v>9.8501600000000007</v>
      </c>
      <c r="BA74">
        <v>6.5067240000000002</v>
      </c>
      <c r="BB74">
        <v>3.3933260000000001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2652.9877669999992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589.98456799999997</v>
      </c>
      <c r="L75">
        <v>171.78426400000001</v>
      </c>
      <c r="M75">
        <v>93.298812999999996</v>
      </c>
      <c r="N75">
        <v>119.97694799999999</v>
      </c>
      <c r="O75">
        <v>125.957564</v>
      </c>
      <c r="P75">
        <v>125.603846</v>
      </c>
      <c r="Q75">
        <v>20.739286</v>
      </c>
      <c r="R75">
        <v>42.050868999999999</v>
      </c>
      <c r="S75">
        <v>26.032432</v>
      </c>
      <c r="T75">
        <v>1.6494660000000001</v>
      </c>
      <c r="U75">
        <v>336.621285</v>
      </c>
      <c r="V75">
        <v>13.79378</v>
      </c>
      <c r="W75">
        <v>31.031278</v>
      </c>
      <c r="X75">
        <v>143.05018000000001</v>
      </c>
      <c r="Y75">
        <v>0</v>
      </c>
      <c r="Z75">
        <v>0</v>
      </c>
      <c r="AA75">
        <v>40.656038000000002</v>
      </c>
      <c r="AB75">
        <v>46.782935000000002</v>
      </c>
      <c r="AC75">
        <v>33.598227000000001</v>
      </c>
      <c r="AD75">
        <v>41.994957999999997</v>
      </c>
      <c r="AE75">
        <v>57.080593999999998</v>
      </c>
      <c r="AF75">
        <v>20.016062999999999</v>
      </c>
      <c r="AG75">
        <v>47.373781000000001</v>
      </c>
      <c r="AH75">
        <v>173.59178299999999</v>
      </c>
      <c r="AI75">
        <v>36.793388999999998</v>
      </c>
      <c r="AJ75">
        <v>0</v>
      </c>
      <c r="AK75">
        <v>65.745941000000002</v>
      </c>
      <c r="AL75">
        <v>75.097967999999995</v>
      </c>
      <c r="AM75">
        <v>0</v>
      </c>
      <c r="AN75">
        <v>0</v>
      </c>
      <c r="AO75">
        <v>9.0749569999999995</v>
      </c>
      <c r="AP75">
        <v>9.2673939999999995</v>
      </c>
      <c r="AQ75">
        <v>65.485224000000002</v>
      </c>
      <c r="AR75">
        <v>31.947552000000002</v>
      </c>
      <c r="AS75">
        <v>18.496556000000002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8.0453919999999997</v>
      </c>
      <c r="AZ75">
        <v>9.8501600000000007</v>
      </c>
      <c r="BA75">
        <v>6.5067240000000002</v>
      </c>
      <c r="BB75">
        <v>3.3933260000000001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2656.8425409999991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589.98456799999997</v>
      </c>
      <c r="L76">
        <v>171.78426400000001</v>
      </c>
      <c r="M76">
        <v>93.298812999999996</v>
      </c>
      <c r="N76">
        <v>119.97694799999999</v>
      </c>
      <c r="O76">
        <v>125.957564</v>
      </c>
      <c r="P76">
        <v>125.603846</v>
      </c>
      <c r="Q76">
        <v>20.739286</v>
      </c>
      <c r="R76">
        <v>42.050868999999999</v>
      </c>
      <c r="S76">
        <v>26.032432</v>
      </c>
      <c r="T76">
        <v>1.6494660000000001</v>
      </c>
      <c r="U76">
        <v>336.621285</v>
      </c>
      <c r="V76">
        <v>13.79378</v>
      </c>
      <c r="W76">
        <v>31.031278</v>
      </c>
      <c r="X76">
        <v>143.05018000000001</v>
      </c>
      <c r="Y76">
        <v>0</v>
      </c>
      <c r="Z76">
        <v>0</v>
      </c>
      <c r="AA76">
        <v>40.656038000000002</v>
      </c>
      <c r="AB76">
        <v>46.782935000000002</v>
      </c>
      <c r="AC76">
        <v>33.598227000000001</v>
      </c>
      <c r="AD76">
        <v>41.994957999999997</v>
      </c>
      <c r="AE76">
        <v>57.080593999999998</v>
      </c>
      <c r="AF76">
        <v>30.024094000000002</v>
      </c>
      <c r="AG76">
        <v>47.373781000000001</v>
      </c>
      <c r="AH76">
        <v>173.59178299999999</v>
      </c>
      <c r="AI76">
        <v>75.611885999999998</v>
      </c>
      <c r="AJ76">
        <v>0</v>
      </c>
      <c r="AK76">
        <v>65.745941000000002</v>
      </c>
      <c r="AL76">
        <v>75.097967999999995</v>
      </c>
      <c r="AM76">
        <v>0</v>
      </c>
      <c r="AN76">
        <v>0</v>
      </c>
      <c r="AO76">
        <v>9.0749569999999995</v>
      </c>
      <c r="AP76">
        <v>9.2673939999999995</v>
      </c>
      <c r="AQ76">
        <v>65.485224000000002</v>
      </c>
      <c r="AR76">
        <v>31.947552000000002</v>
      </c>
      <c r="AS76">
        <v>18.496556000000002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8.0453919999999997</v>
      </c>
      <c r="AZ76">
        <v>9.8501600000000007</v>
      </c>
      <c r="BA76">
        <v>6.5067240000000002</v>
      </c>
      <c r="BB76">
        <v>3.3933260000000001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2705.6690689999991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589.98456799999997</v>
      </c>
      <c r="L77">
        <v>152.49226400000001</v>
      </c>
      <c r="M77">
        <v>93.298812999999996</v>
      </c>
      <c r="N77">
        <v>119.97694799999999</v>
      </c>
      <c r="O77">
        <v>125.957564</v>
      </c>
      <c r="P77">
        <v>125.603846</v>
      </c>
      <c r="Q77">
        <v>20.739286</v>
      </c>
      <c r="R77">
        <v>42.050868999999999</v>
      </c>
      <c r="S77">
        <v>26.032432</v>
      </c>
      <c r="T77">
        <v>1.6494660000000001</v>
      </c>
      <c r="U77">
        <v>336.621285</v>
      </c>
      <c r="V77">
        <v>13.79378</v>
      </c>
      <c r="W77">
        <v>31.031278</v>
      </c>
      <c r="X77">
        <v>143.05018000000001</v>
      </c>
      <c r="Y77">
        <v>0</v>
      </c>
      <c r="Z77">
        <v>0</v>
      </c>
      <c r="AA77">
        <v>40.656038000000002</v>
      </c>
      <c r="AB77">
        <v>46.782935000000002</v>
      </c>
      <c r="AC77">
        <v>33.598227000000001</v>
      </c>
      <c r="AD77">
        <v>41.994957999999997</v>
      </c>
      <c r="AE77">
        <v>57.080593999999998</v>
      </c>
      <c r="AF77">
        <v>40.254527000000003</v>
      </c>
      <c r="AG77">
        <v>47.373781000000001</v>
      </c>
      <c r="AH77">
        <v>173.59178299999999</v>
      </c>
      <c r="AI77">
        <v>75.611885999999998</v>
      </c>
      <c r="AJ77">
        <v>0</v>
      </c>
      <c r="AK77">
        <v>65.745941000000002</v>
      </c>
      <c r="AL77">
        <v>75.097967999999995</v>
      </c>
      <c r="AM77">
        <v>0</v>
      </c>
      <c r="AN77">
        <v>0</v>
      </c>
      <c r="AO77">
        <v>8.6495680000000004</v>
      </c>
      <c r="AP77">
        <v>9.2673939999999995</v>
      </c>
      <c r="AQ77">
        <v>65.485224000000002</v>
      </c>
      <c r="AR77">
        <v>31.947552000000002</v>
      </c>
      <c r="AS77">
        <v>24.662075000000002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8.0453919999999997</v>
      </c>
      <c r="AZ77">
        <v>9.8501600000000007</v>
      </c>
      <c r="BA77">
        <v>6.5067240000000002</v>
      </c>
      <c r="BB77">
        <v>3.3933260000000001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2702.3476319999995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589.98456799999997</v>
      </c>
      <c r="L78">
        <v>215.19126399999999</v>
      </c>
      <c r="M78">
        <v>93.298812999999996</v>
      </c>
      <c r="N78">
        <v>119.97694799999999</v>
      </c>
      <c r="O78">
        <v>125.957564</v>
      </c>
      <c r="P78">
        <v>125.603846</v>
      </c>
      <c r="Q78">
        <v>20.739286</v>
      </c>
      <c r="R78">
        <v>42.050868999999999</v>
      </c>
      <c r="S78">
        <v>26.032432</v>
      </c>
      <c r="T78">
        <v>1.6494660000000001</v>
      </c>
      <c r="U78">
        <v>336.621285</v>
      </c>
      <c r="V78">
        <v>13.79378</v>
      </c>
      <c r="W78">
        <v>31.031278</v>
      </c>
      <c r="X78">
        <v>143.05018000000001</v>
      </c>
      <c r="Y78">
        <v>0</v>
      </c>
      <c r="Z78">
        <v>0</v>
      </c>
      <c r="AA78">
        <v>40.656038000000002</v>
      </c>
      <c r="AB78">
        <v>48.298171000000004</v>
      </c>
      <c r="AC78">
        <v>33.598227000000001</v>
      </c>
      <c r="AD78">
        <v>41.994957999999997</v>
      </c>
      <c r="AE78">
        <v>57.080593999999998</v>
      </c>
      <c r="AF78">
        <v>44.035339</v>
      </c>
      <c r="AG78">
        <v>47.373781000000001</v>
      </c>
      <c r="AH78">
        <v>175.58029500000001</v>
      </c>
      <c r="AI78">
        <v>75.611885999999998</v>
      </c>
      <c r="AJ78">
        <v>0</v>
      </c>
      <c r="AK78">
        <v>65.745941000000002</v>
      </c>
      <c r="AL78">
        <v>75.097967999999995</v>
      </c>
      <c r="AM78">
        <v>7.6480589999999999</v>
      </c>
      <c r="AN78">
        <v>0</v>
      </c>
      <c r="AO78">
        <v>8.6495680000000004</v>
      </c>
      <c r="AP78">
        <v>10.503047</v>
      </c>
      <c r="AQ78">
        <v>65.485224000000002</v>
      </c>
      <c r="AR78">
        <v>31.947552000000002</v>
      </c>
      <c r="AS78">
        <v>24.662075000000002</v>
      </c>
      <c r="AT78">
        <v>14.468978</v>
      </c>
      <c r="AU78">
        <v>0</v>
      </c>
      <c r="AV78">
        <v>0</v>
      </c>
      <c r="AW78">
        <v>0</v>
      </c>
      <c r="AX78">
        <v>0</v>
      </c>
      <c r="AY78">
        <v>8.1916720000000005</v>
      </c>
      <c r="AZ78">
        <v>9.8501600000000007</v>
      </c>
      <c r="BA78">
        <v>6.6775630000000001</v>
      </c>
      <c r="BB78">
        <v>3.3933260000000001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2781.532001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592.77476999999999</v>
      </c>
      <c r="L79">
        <v>311.14504099999999</v>
      </c>
      <c r="M79">
        <v>93.298812999999996</v>
      </c>
      <c r="N79">
        <v>119.97694799999999</v>
      </c>
      <c r="O79">
        <v>125.957564</v>
      </c>
      <c r="P79">
        <v>125.603846</v>
      </c>
      <c r="Q79">
        <v>21.132389</v>
      </c>
      <c r="R79">
        <v>42.125722000000003</v>
      </c>
      <c r="S79">
        <v>26.66056</v>
      </c>
      <c r="T79">
        <v>2.9806140000000001</v>
      </c>
      <c r="U79">
        <v>336.621285</v>
      </c>
      <c r="V79">
        <v>13.79378</v>
      </c>
      <c r="W79">
        <v>31.031278</v>
      </c>
      <c r="X79">
        <v>143.05018000000001</v>
      </c>
      <c r="Y79">
        <v>0</v>
      </c>
      <c r="Z79">
        <v>0</v>
      </c>
      <c r="AA79">
        <v>40.656038000000002</v>
      </c>
      <c r="AB79">
        <v>48.298171000000004</v>
      </c>
      <c r="AC79">
        <v>33.598227000000001</v>
      </c>
      <c r="AD79">
        <v>41.994957999999997</v>
      </c>
      <c r="AE79">
        <v>57.080593999999998</v>
      </c>
      <c r="AF79">
        <v>44.035339</v>
      </c>
      <c r="AG79">
        <v>47.373781000000001</v>
      </c>
      <c r="AH79">
        <v>175.58029500000001</v>
      </c>
      <c r="AI79">
        <v>75.611885999999998</v>
      </c>
      <c r="AJ79">
        <v>0</v>
      </c>
      <c r="AK79">
        <v>65.745941000000002</v>
      </c>
      <c r="AL79">
        <v>74.537536000000003</v>
      </c>
      <c r="AM79">
        <v>18.171785</v>
      </c>
      <c r="AN79">
        <v>0</v>
      </c>
      <c r="AO79">
        <v>8.3659759999999999</v>
      </c>
      <c r="AP79">
        <v>10.503047</v>
      </c>
      <c r="AQ79">
        <v>65.485224000000002</v>
      </c>
      <c r="AR79">
        <v>31.947552000000002</v>
      </c>
      <c r="AS79">
        <v>24.662075000000002</v>
      </c>
      <c r="AT79">
        <v>14.468978</v>
      </c>
      <c r="AU79">
        <v>0</v>
      </c>
      <c r="AV79">
        <v>0</v>
      </c>
      <c r="AW79">
        <v>0</v>
      </c>
      <c r="AX79">
        <v>0</v>
      </c>
      <c r="AY79">
        <v>8.1916720000000005</v>
      </c>
      <c r="AZ79">
        <v>9.8501600000000007</v>
      </c>
      <c r="BA79">
        <v>6.6775630000000001</v>
      </c>
      <c r="BB79">
        <v>5.1646089999999996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2894.1541970000007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655.07192699999996</v>
      </c>
      <c r="L80">
        <v>407.47964300000001</v>
      </c>
      <c r="M80">
        <v>93.298812999999996</v>
      </c>
      <c r="N80">
        <v>119.97694799999999</v>
      </c>
      <c r="O80">
        <v>125.957564</v>
      </c>
      <c r="P80">
        <v>125.603846</v>
      </c>
      <c r="Q80">
        <v>21.132389</v>
      </c>
      <c r="R80">
        <v>42.125722000000003</v>
      </c>
      <c r="S80">
        <v>26.66056</v>
      </c>
      <c r="T80">
        <v>2.9806140000000001</v>
      </c>
      <c r="U80">
        <v>336.621285</v>
      </c>
      <c r="V80">
        <v>13.79378</v>
      </c>
      <c r="W80">
        <v>31.031278</v>
      </c>
      <c r="X80">
        <v>143.05018000000001</v>
      </c>
      <c r="Y80">
        <v>0</v>
      </c>
      <c r="Z80">
        <v>0</v>
      </c>
      <c r="AA80">
        <v>40.656038000000002</v>
      </c>
      <c r="AB80">
        <v>48.298171000000004</v>
      </c>
      <c r="AC80">
        <v>33.598227000000001</v>
      </c>
      <c r="AD80">
        <v>41.994957999999997</v>
      </c>
      <c r="AE80">
        <v>57.080593999999998</v>
      </c>
      <c r="AF80">
        <v>44.035339</v>
      </c>
      <c r="AG80">
        <v>47.373781000000001</v>
      </c>
      <c r="AH80">
        <v>175.58029500000001</v>
      </c>
      <c r="AI80">
        <v>75.611885999999998</v>
      </c>
      <c r="AJ80">
        <v>0</v>
      </c>
      <c r="AK80">
        <v>65.745941000000002</v>
      </c>
      <c r="AL80">
        <v>74.537536000000003</v>
      </c>
      <c r="AM80">
        <v>18.171785</v>
      </c>
      <c r="AN80">
        <v>0</v>
      </c>
      <c r="AO80">
        <v>8.3659759999999999</v>
      </c>
      <c r="AP80">
        <v>10.503047</v>
      </c>
      <c r="AQ80">
        <v>65.485224000000002</v>
      </c>
      <c r="AR80">
        <v>31.947552000000002</v>
      </c>
      <c r="AS80">
        <v>24.662075000000002</v>
      </c>
      <c r="AT80">
        <v>14.468978</v>
      </c>
      <c r="AU80">
        <v>0</v>
      </c>
      <c r="AV80">
        <v>0</v>
      </c>
      <c r="AW80">
        <v>0</v>
      </c>
      <c r="AX80">
        <v>0</v>
      </c>
      <c r="AY80">
        <v>8.1916720000000005</v>
      </c>
      <c r="AZ80">
        <v>9.8501600000000007</v>
      </c>
      <c r="BA80">
        <v>6.6775630000000001</v>
      </c>
      <c r="BB80">
        <v>5.1646089999999996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3052.7859560000006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664.04602299999999</v>
      </c>
      <c r="L81">
        <v>407.47964300000001</v>
      </c>
      <c r="M81">
        <v>93.298812999999996</v>
      </c>
      <c r="N81">
        <v>119.97694799999999</v>
      </c>
      <c r="O81">
        <v>125.957564</v>
      </c>
      <c r="P81">
        <v>125.603846</v>
      </c>
      <c r="Q81">
        <v>21.132389</v>
      </c>
      <c r="R81">
        <v>42.125722000000003</v>
      </c>
      <c r="S81">
        <v>26.66056</v>
      </c>
      <c r="T81">
        <v>2.9806140000000001</v>
      </c>
      <c r="U81">
        <v>336.621285</v>
      </c>
      <c r="V81">
        <v>13.79378</v>
      </c>
      <c r="W81">
        <v>31.031278</v>
      </c>
      <c r="X81">
        <v>143.05018000000001</v>
      </c>
      <c r="Y81">
        <v>0</v>
      </c>
      <c r="Z81">
        <v>0</v>
      </c>
      <c r="AA81">
        <v>40.656038000000002</v>
      </c>
      <c r="AB81">
        <v>48.298171000000004</v>
      </c>
      <c r="AC81">
        <v>33.598227000000001</v>
      </c>
      <c r="AD81">
        <v>41.994957999999997</v>
      </c>
      <c r="AE81">
        <v>57.080593999999998</v>
      </c>
      <c r="AF81">
        <v>44.035339</v>
      </c>
      <c r="AG81">
        <v>47.373781000000001</v>
      </c>
      <c r="AH81">
        <v>175.58029500000001</v>
      </c>
      <c r="AI81">
        <v>75.611885999999998</v>
      </c>
      <c r="AJ81">
        <v>0</v>
      </c>
      <c r="AK81">
        <v>65.745941000000002</v>
      </c>
      <c r="AL81">
        <v>73.977103</v>
      </c>
      <c r="AM81">
        <v>18.171785</v>
      </c>
      <c r="AN81">
        <v>0.75206899999999999</v>
      </c>
      <c r="AO81">
        <v>7.9405869999999998</v>
      </c>
      <c r="AP81">
        <v>10.008786000000001</v>
      </c>
      <c r="AQ81">
        <v>65.485224000000002</v>
      </c>
      <c r="AR81">
        <v>31.947552000000002</v>
      </c>
      <c r="AS81">
        <v>18.496556000000002</v>
      </c>
      <c r="AT81">
        <v>14.468978</v>
      </c>
      <c r="AU81">
        <v>0</v>
      </c>
      <c r="AV81">
        <v>0</v>
      </c>
      <c r="AW81">
        <v>0</v>
      </c>
      <c r="AX81">
        <v>0</v>
      </c>
      <c r="AY81">
        <v>8.1916720000000005</v>
      </c>
      <c r="AZ81">
        <v>9.8501600000000007</v>
      </c>
      <c r="BA81">
        <v>6.6775630000000001</v>
      </c>
      <c r="BB81">
        <v>5.1646089999999996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3054.8665190000006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664.04602299999999</v>
      </c>
      <c r="L82">
        <v>407.47964300000001</v>
      </c>
      <c r="M82">
        <v>93.298812999999996</v>
      </c>
      <c r="N82">
        <v>119.97694799999999</v>
      </c>
      <c r="O82">
        <v>125.957564</v>
      </c>
      <c r="P82">
        <v>125.603846</v>
      </c>
      <c r="Q82">
        <v>21.132389</v>
      </c>
      <c r="R82">
        <v>42.125722000000003</v>
      </c>
      <c r="S82">
        <v>26.66056</v>
      </c>
      <c r="T82">
        <v>2.9806140000000001</v>
      </c>
      <c r="U82">
        <v>336.621285</v>
      </c>
      <c r="V82">
        <v>13.79378</v>
      </c>
      <c r="W82">
        <v>31.031278</v>
      </c>
      <c r="X82">
        <v>143.05018000000001</v>
      </c>
      <c r="Y82">
        <v>0</v>
      </c>
      <c r="Z82">
        <v>0</v>
      </c>
      <c r="AA82">
        <v>40.656038000000002</v>
      </c>
      <c r="AB82">
        <v>48.298171000000004</v>
      </c>
      <c r="AC82">
        <v>33.598227000000001</v>
      </c>
      <c r="AD82">
        <v>41.994957999999997</v>
      </c>
      <c r="AE82">
        <v>57.080593999999998</v>
      </c>
      <c r="AF82">
        <v>44.035339</v>
      </c>
      <c r="AG82">
        <v>47.373781000000001</v>
      </c>
      <c r="AH82">
        <v>175.58029500000001</v>
      </c>
      <c r="AI82">
        <v>22.076032999999999</v>
      </c>
      <c r="AJ82">
        <v>0</v>
      </c>
      <c r="AK82">
        <v>65.745941000000002</v>
      </c>
      <c r="AL82">
        <v>73.977103</v>
      </c>
      <c r="AM82">
        <v>18.171785</v>
      </c>
      <c r="AN82">
        <v>0.75206899999999999</v>
      </c>
      <c r="AO82">
        <v>7.9405869999999998</v>
      </c>
      <c r="AP82">
        <v>10.008786000000001</v>
      </c>
      <c r="AQ82">
        <v>65.485224000000002</v>
      </c>
      <c r="AR82">
        <v>31.947552000000002</v>
      </c>
      <c r="AS82">
        <v>18.496556000000002</v>
      </c>
      <c r="AT82">
        <v>14.468978</v>
      </c>
      <c r="AU82">
        <v>0</v>
      </c>
      <c r="AV82">
        <v>0</v>
      </c>
      <c r="AW82">
        <v>0</v>
      </c>
      <c r="AX82">
        <v>0</v>
      </c>
      <c r="AY82">
        <v>8.1916720000000005</v>
      </c>
      <c r="AZ82">
        <v>9.8501600000000007</v>
      </c>
      <c r="BA82">
        <v>6.6775630000000001</v>
      </c>
      <c r="BB82">
        <v>5.1646089999999996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3001.3306660000003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664.04602299999999</v>
      </c>
      <c r="L83">
        <v>407.47964300000001</v>
      </c>
      <c r="M83">
        <v>93.298812999999996</v>
      </c>
      <c r="N83">
        <v>119.97694799999999</v>
      </c>
      <c r="O83">
        <v>125.957564</v>
      </c>
      <c r="P83">
        <v>125.603846</v>
      </c>
      <c r="Q83">
        <v>21.132389</v>
      </c>
      <c r="R83">
        <v>42.125722000000003</v>
      </c>
      <c r="S83">
        <v>26.66056</v>
      </c>
      <c r="T83">
        <v>2.9806140000000001</v>
      </c>
      <c r="U83">
        <v>336.621285</v>
      </c>
      <c r="V83">
        <v>13.79378</v>
      </c>
      <c r="W83">
        <v>31.031278</v>
      </c>
      <c r="X83">
        <v>143.05018000000001</v>
      </c>
      <c r="Y83">
        <v>0</v>
      </c>
      <c r="Z83">
        <v>0</v>
      </c>
      <c r="AA83">
        <v>40.656038000000002</v>
      </c>
      <c r="AB83">
        <v>48.298171000000004</v>
      </c>
      <c r="AC83">
        <v>33.598227000000001</v>
      </c>
      <c r="AD83">
        <v>41.994957999999997</v>
      </c>
      <c r="AE83">
        <v>57.080593999999998</v>
      </c>
      <c r="AF83">
        <v>44.035339</v>
      </c>
      <c r="AG83">
        <v>47.373781000000001</v>
      </c>
      <c r="AH83">
        <v>175.58029500000001</v>
      </c>
      <c r="AI83">
        <v>22.076032999999999</v>
      </c>
      <c r="AJ83">
        <v>0</v>
      </c>
      <c r="AK83">
        <v>65.745941000000002</v>
      </c>
      <c r="AL83">
        <v>73.977103</v>
      </c>
      <c r="AM83">
        <v>18.171785</v>
      </c>
      <c r="AN83">
        <v>1.0863210000000001</v>
      </c>
      <c r="AO83">
        <v>7.6569950000000002</v>
      </c>
      <c r="AP83">
        <v>10.008786000000001</v>
      </c>
      <c r="AQ83">
        <v>65.485224000000002</v>
      </c>
      <c r="AR83">
        <v>31.947552000000002</v>
      </c>
      <c r="AS83">
        <v>18.496556000000002</v>
      </c>
      <c r="AT83">
        <v>14.468978</v>
      </c>
      <c r="AU83">
        <v>0</v>
      </c>
      <c r="AV83">
        <v>0</v>
      </c>
      <c r="AW83">
        <v>0</v>
      </c>
      <c r="AX83">
        <v>0</v>
      </c>
      <c r="AY83">
        <v>8.1916720000000005</v>
      </c>
      <c r="AZ83">
        <v>9.8501600000000007</v>
      </c>
      <c r="BA83">
        <v>6.6775630000000001</v>
      </c>
      <c r="BB83">
        <v>5.1646089999999996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3001.3813260000002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664.04602299999999</v>
      </c>
      <c r="L84">
        <v>407.47964300000001</v>
      </c>
      <c r="M84">
        <v>93.298812999999996</v>
      </c>
      <c r="N84">
        <v>119.97694799999999</v>
      </c>
      <c r="O84">
        <v>125.957564</v>
      </c>
      <c r="P84">
        <v>125.603846</v>
      </c>
      <c r="Q84">
        <v>21.132389</v>
      </c>
      <c r="R84">
        <v>42.125722000000003</v>
      </c>
      <c r="S84">
        <v>26.66056</v>
      </c>
      <c r="T84">
        <v>2.9806140000000001</v>
      </c>
      <c r="U84">
        <v>336.621285</v>
      </c>
      <c r="V84">
        <v>13.79378</v>
      </c>
      <c r="W84">
        <v>31.031278</v>
      </c>
      <c r="X84">
        <v>143.05018000000001</v>
      </c>
      <c r="Y84">
        <v>0</v>
      </c>
      <c r="Z84">
        <v>0</v>
      </c>
      <c r="AA84">
        <v>40.656038000000002</v>
      </c>
      <c r="AB84">
        <v>48.298171000000004</v>
      </c>
      <c r="AC84">
        <v>33.598227000000001</v>
      </c>
      <c r="AD84">
        <v>41.994957999999997</v>
      </c>
      <c r="AE84">
        <v>57.080593999999998</v>
      </c>
      <c r="AF84">
        <v>44.035339</v>
      </c>
      <c r="AG84">
        <v>47.373781000000001</v>
      </c>
      <c r="AH84">
        <v>175.58029500000001</v>
      </c>
      <c r="AI84">
        <v>22.076032999999999</v>
      </c>
      <c r="AJ84">
        <v>0</v>
      </c>
      <c r="AK84">
        <v>65.745941000000002</v>
      </c>
      <c r="AL84">
        <v>73.977103</v>
      </c>
      <c r="AM84">
        <v>18.171785</v>
      </c>
      <c r="AN84">
        <v>1.0863210000000001</v>
      </c>
      <c r="AO84">
        <v>7.6569950000000002</v>
      </c>
      <c r="AP84">
        <v>10.008786000000001</v>
      </c>
      <c r="AQ84">
        <v>65.485224000000002</v>
      </c>
      <c r="AR84">
        <v>31.947552000000002</v>
      </c>
      <c r="AS84">
        <v>18.496556000000002</v>
      </c>
      <c r="AT84">
        <v>14.468978</v>
      </c>
      <c r="AU84">
        <v>0</v>
      </c>
      <c r="AV84">
        <v>0</v>
      </c>
      <c r="AW84">
        <v>0</v>
      </c>
      <c r="AX84">
        <v>0</v>
      </c>
      <c r="AY84">
        <v>8.1916720000000005</v>
      </c>
      <c r="AZ84">
        <v>9.8501600000000007</v>
      </c>
      <c r="BA84">
        <v>6.6775630000000001</v>
      </c>
      <c r="BB84">
        <v>5.1646089999999996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3001.3813260000002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664.04602299999999</v>
      </c>
      <c r="L85">
        <v>407.47964300000001</v>
      </c>
      <c r="M85">
        <v>93.298812999999996</v>
      </c>
      <c r="N85">
        <v>119.97694799999999</v>
      </c>
      <c r="O85">
        <v>125.957564</v>
      </c>
      <c r="P85">
        <v>125.603846</v>
      </c>
      <c r="Q85">
        <v>21.132389</v>
      </c>
      <c r="R85">
        <v>42.125722000000003</v>
      </c>
      <c r="S85">
        <v>26.66056</v>
      </c>
      <c r="T85">
        <v>2.9806140000000001</v>
      </c>
      <c r="U85">
        <v>336.621285</v>
      </c>
      <c r="V85">
        <v>13.79378</v>
      </c>
      <c r="W85">
        <v>31.031278</v>
      </c>
      <c r="X85">
        <v>143.05018000000001</v>
      </c>
      <c r="Y85">
        <v>0</v>
      </c>
      <c r="Z85">
        <v>0</v>
      </c>
      <c r="AA85">
        <v>40.656038000000002</v>
      </c>
      <c r="AB85">
        <v>48.298171000000004</v>
      </c>
      <c r="AC85">
        <v>33.598227000000001</v>
      </c>
      <c r="AD85">
        <v>41.994957999999997</v>
      </c>
      <c r="AE85">
        <v>57.080593999999998</v>
      </c>
      <c r="AF85">
        <v>44.035339</v>
      </c>
      <c r="AG85">
        <v>47.373781000000001</v>
      </c>
      <c r="AH85">
        <v>175.58029500000001</v>
      </c>
      <c r="AI85">
        <v>22.076032999999999</v>
      </c>
      <c r="AJ85">
        <v>0</v>
      </c>
      <c r="AK85">
        <v>65.745941000000002</v>
      </c>
      <c r="AL85">
        <v>73.977103</v>
      </c>
      <c r="AM85">
        <v>7.6480589999999999</v>
      </c>
      <c r="AN85">
        <v>1.0863210000000001</v>
      </c>
      <c r="AO85">
        <v>7.6569950000000002</v>
      </c>
      <c r="AP85">
        <v>10.008786000000001</v>
      </c>
      <c r="AQ85">
        <v>65.485224000000002</v>
      </c>
      <c r="AR85">
        <v>29.817715</v>
      </c>
      <c r="AS85">
        <v>18.496556000000002</v>
      </c>
      <c r="AT85">
        <v>14.468978</v>
      </c>
      <c r="AU85">
        <v>0</v>
      </c>
      <c r="AV85">
        <v>0</v>
      </c>
      <c r="AW85">
        <v>0</v>
      </c>
      <c r="AX85">
        <v>0</v>
      </c>
      <c r="AY85">
        <v>8.1916720000000005</v>
      </c>
      <c r="AZ85">
        <v>9.8501600000000007</v>
      </c>
      <c r="BA85">
        <v>6.6775630000000001</v>
      </c>
      <c r="BB85">
        <v>5.1646089999999996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2988.7277630000003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664.04602299999999</v>
      </c>
      <c r="L86">
        <v>407.47964300000001</v>
      </c>
      <c r="M86">
        <v>93.298812999999996</v>
      </c>
      <c r="N86">
        <v>119.97694799999999</v>
      </c>
      <c r="O86">
        <v>125.957564</v>
      </c>
      <c r="P86">
        <v>125.603846</v>
      </c>
      <c r="Q86">
        <v>21.132389</v>
      </c>
      <c r="R86">
        <v>42.125722000000003</v>
      </c>
      <c r="S86">
        <v>26.66056</v>
      </c>
      <c r="T86">
        <v>2.9806140000000001</v>
      </c>
      <c r="U86">
        <v>336.621285</v>
      </c>
      <c r="V86">
        <v>13.79378</v>
      </c>
      <c r="W86">
        <v>31.031278</v>
      </c>
      <c r="X86">
        <v>143.05018000000001</v>
      </c>
      <c r="Y86">
        <v>0</v>
      </c>
      <c r="Z86">
        <v>0</v>
      </c>
      <c r="AA86">
        <v>40.656038000000002</v>
      </c>
      <c r="AB86">
        <v>46.782935000000002</v>
      </c>
      <c r="AC86">
        <v>33.598227000000001</v>
      </c>
      <c r="AD86">
        <v>41.994957999999997</v>
      </c>
      <c r="AE86">
        <v>57.080593999999998</v>
      </c>
      <c r="AF86">
        <v>37.808120000000002</v>
      </c>
      <c r="AG86">
        <v>47.373781000000001</v>
      </c>
      <c r="AH86">
        <v>173.59178299999999</v>
      </c>
      <c r="AI86">
        <v>22.076032999999999</v>
      </c>
      <c r="AJ86">
        <v>0</v>
      </c>
      <c r="AK86">
        <v>65.745941000000002</v>
      </c>
      <c r="AL86">
        <v>73.977103</v>
      </c>
      <c r="AM86">
        <v>7.6480589999999999</v>
      </c>
      <c r="AN86">
        <v>1.0863210000000001</v>
      </c>
      <c r="AO86">
        <v>7.6569950000000002</v>
      </c>
      <c r="AP86">
        <v>9.2673939999999995</v>
      </c>
      <c r="AQ86">
        <v>65.485224000000002</v>
      </c>
      <c r="AR86">
        <v>29.817715</v>
      </c>
      <c r="AS86">
        <v>18.496556000000002</v>
      </c>
      <c r="AT86">
        <v>14.468978</v>
      </c>
      <c r="AU86">
        <v>0</v>
      </c>
      <c r="AV86">
        <v>0</v>
      </c>
      <c r="AW86">
        <v>0</v>
      </c>
      <c r="AX86">
        <v>0</v>
      </c>
      <c r="AY86">
        <v>8.0453919999999997</v>
      </c>
      <c r="AZ86">
        <v>9.8501600000000007</v>
      </c>
      <c r="BA86">
        <v>6.5067240000000002</v>
      </c>
      <c r="BB86">
        <v>5.1646089999999996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2977.9382849999997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664.04602299999999</v>
      </c>
      <c r="L87">
        <v>407.47964300000001</v>
      </c>
      <c r="M87">
        <v>93.298812999999996</v>
      </c>
      <c r="N87">
        <v>119.97694799999999</v>
      </c>
      <c r="O87">
        <v>125.957564</v>
      </c>
      <c r="P87">
        <v>125.603846</v>
      </c>
      <c r="Q87">
        <v>21.132389</v>
      </c>
      <c r="R87">
        <v>42.125722000000003</v>
      </c>
      <c r="S87">
        <v>26.66056</v>
      </c>
      <c r="T87">
        <v>2.9806140000000001</v>
      </c>
      <c r="U87">
        <v>336.621285</v>
      </c>
      <c r="V87">
        <v>13.79378</v>
      </c>
      <c r="W87">
        <v>31.031278</v>
      </c>
      <c r="X87">
        <v>138.11962700000001</v>
      </c>
      <c r="Y87">
        <v>0</v>
      </c>
      <c r="Z87">
        <v>0</v>
      </c>
      <c r="AA87">
        <v>40.656038000000002</v>
      </c>
      <c r="AB87">
        <v>46.782935000000002</v>
      </c>
      <c r="AC87">
        <v>33.598227000000001</v>
      </c>
      <c r="AD87">
        <v>41.994957999999997</v>
      </c>
      <c r="AE87">
        <v>57.080593999999998</v>
      </c>
      <c r="AF87">
        <v>37.808120000000002</v>
      </c>
      <c r="AG87">
        <v>47.373781000000001</v>
      </c>
      <c r="AH87">
        <v>173.59178299999999</v>
      </c>
      <c r="AI87">
        <v>32.378182000000002</v>
      </c>
      <c r="AJ87">
        <v>0</v>
      </c>
      <c r="AK87">
        <v>65.745941000000002</v>
      </c>
      <c r="AL87">
        <v>73.977103</v>
      </c>
      <c r="AM87">
        <v>7.6480589999999999</v>
      </c>
      <c r="AN87">
        <v>1.0863210000000001</v>
      </c>
      <c r="AO87">
        <v>7.515199</v>
      </c>
      <c r="AP87">
        <v>9.2673939999999995</v>
      </c>
      <c r="AQ87">
        <v>65.485224000000002</v>
      </c>
      <c r="AR87">
        <v>29.817715</v>
      </c>
      <c r="AS87">
        <v>18.496556000000002</v>
      </c>
      <c r="AT87">
        <v>14.468985999999999</v>
      </c>
      <c r="AU87">
        <v>0</v>
      </c>
      <c r="AV87">
        <v>0</v>
      </c>
      <c r="AW87">
        <v>0</v>
      </c>
      <c r="AX87">
        <v>0</v>
      </c>
      <c r="AY87">
        <v>8.0453919999999997</v>
      </c>
      <c r="AZ87">
        <v>9.8501600000000007</v>
      </c>
      <c r="BA87">
        <v>6.5067240000000002</v>
      </c>
      <c r="BB87">
        <v>5.1646089999999996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2983.1680929999998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664.04602299999999</v>
      </c>
      <c r="L88">
        <v>407.47964300000001</v>
      </c>
      <c r="M88">
        <v>93.298812999999996</v>
      </c>
      <c r="N88">
        <v>119.97694799999999</v>
      </c>
      <c r="O88">
        <v>125.957564</v>
      </c>
      <c r="P88">
        <v>125.603846</v>
      </c>
      <c r="Q88">
        <v>21.132389</v>
      </c>
      <c r="R88">
        <v>42.125722000000003</v>
      </c>
      <c r="S88">
        <v>26.66056</v>
      </c>
      <c r="T88">
        <v>2.9806140000000001</v>
      </c>
      <c r="U88">
        <v>336.621285</v>
      </c>
      <c r="V88">
        <v>13.79378</v>
      </c>
      <c r="W88">
        <v>31.031278</v>
      </c>
      <c r="X88">
        <v>138.11962700000001</v>
      </c>
      <c r="Y88">
        <v>0</v>
      </c>
      <c r="Z88">
        <v>0</v>
      </c>
      <c r="AA88">
        <v>40.656038000000002</v>
      </c>
      <c r="AB88">
        <v>46.782935000000002</v>
      </c>
      <c r="AC88">
        <v>33.598227000000001</v>
      </c>
      <c r="AD88">
        <v>41.994957999999997</v>
      </c>
      <c r="AE88">
        <v>57.080593999999998</v>
      </c>
      <c r="AF88">
        <v>37.808120000000002</v>
      </c>
      <c r="AG88">
        <v>47.373781000000001</v>
      </c>
      <c r="AH88">
        <v>173.59178299999999</v>
      </c>
      <c r="AI88">
        <v>32.378182000000002</v>
      </c>
      <c r="AJ88">
        <v>0</v>
      </c>
      <c r="AK88">
        <v>65.745941000000002</v>
      </c>
      <c r="AL88">
        <v>73.977103</v>
      </c>
      <c r="AM88">
        <v>7.6480589999999999</v>
      </c>
      <c r="AN88">
        <v>1.0863210000000001</v>
      </c>
      <c r="AO88">
        <v>7.515199</v>
      </c>
      <c r="AP88">
        <v>9.2673939999999995</v>
      </c>
      <c r="AQ88">
        <v>65.485224000000002</v>
      </c>
      <c r="AR88">
        <v>31.947552000000002</v>
      </c>
      <c r="AS88">
        <v>18.496556000000002</v>
      </c>
      <c r="AT88">
        <v>14.468985999999999</v>
      </c>
      <c r="AU88">
        <v>0</v>
      </c>
      <c r="AV88">
        <v>0</v>
      </c>
      <c r="AW88">
        <v>0</v>
      </c>
      <c r="AX88">
        <v>0</v>
      </c>
      <c r="AY88">
        <v>8.0453919999999997</v>
      </c>
      <c r="AZ88">
        <v>9.8501600000000007</v>
      </c>
      <c r="BA88">
        <v>6.5067240000000002</v>
      </c>
      <c r="BB88">
        <v>5.1646089999999996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2985.2979299999997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664.04602299999999</v>
      </c>
      <c r="L89">
        <v>407.47964300000001</v>
      </c>
      <c r="M89">
        <v>93.298812999999996</v>
      </c>
      <c r="N89">
        <v>119.97694799999999</v>
      </c>
      <c r="O89">
        <v>125.957564</v>
      </c>
      <c r="P89">
        <v>125.603846</v>
      </c>
      <c r="Q89">
        <v>21.132389</v>
      </c>
      <c r="R89">
        <v>42.125722000000003</v>
      </c>
      <c r="S89">
        <v>26.66056</v>
      </c>
      <c r="T89">
        <v>2.9806140000000001</v>
      </c>
      <c r="U89">
        <v>336.621285</v>
      </c>
      <c r="V89">
        <v>13.79378</v>
      </c>
      <c r="W89">
        <v>31.031278</v>
      </c>
      <c r="X89">
        <v>138.11962700000001</v>
      </c>
      <c r="Y89">
        <v>0</v>
      </c>
      <c r="Z89">
        <v>0</v>
      </c>
      <c r="AA89">
        <v>40.656038000000002</v>
      </c>
      <c r="AB89">
        <v>46.782935000000002</v>
      </c>
      <c r="AC89">
        <v>33.598227000000001</v>
      </c>
      <c r="AD89">
        <v>41.994957999999997</v>
      </c>
      <c r="AE89">
        <v>57.080593999999998</v>
      </c>
      <c r="AF89">
        <v>37.808120000000002</v>
      </c>
      <c r="AG89">
        <v>47.373781000000001</v>
      </c>
      <c r="AH89">
        <v>173.59178299999999</v>
      </c>
      <c r="AI89">
        <v>35.321652999999998</v>
      </c>
      <c r="AJ89">
        <v>0</v>
      </c>
      <c r="AK89">
        <v>65.745941000000002</v>
      </c>
      <c r="AL89">
        <v>73.977103</v>
      </c>
      <c r="AM89">
        <v>7.6480589999999999</v>
      </c>
      <c r="AN89">
        <v>1.0863210000000001</v>
      </c>
      <c r="AO89">
        <v>7.9405869999999998</v>
      </c>
      <c r="AP89">
        <v>9.2673939999999995</v>
      </c>
      <c r="AQ89">
        <v>65.485224000000002</v>
      </c>
      <c r="AR89">
        <v>31.947552000000002</v>
      </c>
      <c r="AS89">
        <v>18.496556000000002</v>
      </c>
      <c r="AT89">
        <v>14.468985999999999</v>
      </c>
      <c r="AU89">
        <v>0</v>
      </c>
      <c r="AV89">
        <v>0</v>
      </c>
      <c r="AW89">
        <v>0</v>
      </c>
      <c r="AX89">
        <v>0</v>
      </c>
      <c r="AY89">
        <v>8.0453919999999997</v>
      </c>
      <c r="AZ89">
        <v>9.8501600000000007</v>
      </c>
      <c r="BA89">
        <v>6.5067240000000002</v>
      </c>
      <c r="BB89">
        <v>5.1646089999999996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2988.6667889999999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664.04602299999999</v>
      </c>
      <c r="L90">
        <v>407.47964300000001</v>
      </c>
      <c r="M90">
        <v>93.298812999999996</v>
      </c>
      <c r="N90">
        <v>119.97694799999999</v>
      </c>
      <c r="O90">
        <v>125.957564</v>
      </c>
      <c r="P90">
        <v>125.603846</v>
      </c>
      <c r="Q90">
        <v>21.132389</v>
      </c>
      <c r="R90">
        <v>42.125722000000003</v>
      </c>
      <c r="S90">
        <v>26.66056</v>
      </c>
      <c r="T90">
        <v>2.9806140000000001</v>
      </c>
      <c r="U90">
        <v>336.621285</v>
      </c>
      <c r="V90">
        <v>13.79378</v>
      </c>
      <c r="W90">
        <v>31.031278</v>
      </c>
      <c r="X90">
        <v>138.11962700000001</v>
      </c>
      <c r="Y90">
        <v>0</v>
      </c>
      <c r="Z90">
        <v>0</v>
      </c>
      <c r="AA90">
        <v>40.656038000000002</v>
      </c>
      <c r="AB90">
        <v>48.298171000000004</v>
      </c>
      <c r="AC90">
        <v>33.598227000000001</v>
      </c>
      <c r="AD90">
        <v>41.994957999999997</v>
      </c>
      <c r="AE90">
        <v>57.080593999999998</v>
      </c>
      <c r="AF90">
        <v>44.035339</v>
      </c>
      <c r="AG90">
        <v>47.373781000000001</v>
      </c>
      <c r="AH90">
        <v>175.58029500000001</v>
      </c>
      <c r="AI90">
        <v>35.321652999999998</v>
      </c>
      <c r="AJ90">
        <v>0</v>
      </c>
      <c r="AK90">
        <v>65.745941000000002</v>
      </c>
      <c r="AL90">
        <v>73.977103</v>
      </c>
      <c r="AM90">
        <v>18.171785</v>
      </c>
      <c r="AN90">
        <v>1.0863210000000001</v>
      </c>
      <c r="AO90">
        <v>7.9405869999999998</v>
      </c>
      <c r="AP90">
        <v>10.008786000000001</v>
      </c>
      <c r="AQ90">
        <v>65.485224000000002</v>
      </c>
      <c r="AR90">
        <v>31.947552000000002</v>
      </c>
      <c r="AS90">
        <v>18.496556000000002</v>
      </c>
      <c r="AT90">
        <v>14.468985999999999</v>
      </c>
      <c r="AU90">
        <v>0</v>
      </c>
      <c r="AV90">
        <v>0</v>
      </c>
      <c r="AW90">
        <v>0</v>
      </c>
      <c r="AX90">
        <v>0</v>
      </c>
      <c r="AY90">
        <v>8.1916720000000005</v>
      </c>
      <c r="AZ90">
        <v>9.8501600000000007</v>
      </c>
      <c r="BA90">
        <v>6.6775630000000001</v>
      </c>
      <c r="BB90">
        <v>5.1646089999999996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3009.9799930000004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664.04602299999999</v>
      </c>
      <c r="L91">
        <v>407.47964300000001</v>
      </c>
      <c r="M91">
        <v>93.298812999999996</v>
      </c>
      <c r="N91">
        <v>119.97694799999999</v>
      </c>
      <c r="O91">
        <v>125.957564</v>
      </c>
      <c r="P91">
        <v>125.603846</v>
      </c>
      <c r="Q91">
        <v>21.132389</v>
      </c>
      <c r="R91">
        <v>42.125722000000003</v>
      </c>
      <c r="S91">
        <v>26.66056</v>
      </c>
      <c r="T91">
        <v>2.9806140000000001</v>
      </c>
      <c r="U91">
        <v>336.621285</v>
      </c>
      <c r="V91">
        <v>13.79378</v>
      </c>
      <c r="W91">
        <v>31.031278</v>
      </c>
      <c r="X91">
        <v>138.11962700000001</v>
      </c>
      <c r="Y91">
        <v>0</v>
      </c>
      <c r="Z91">
        <v>0</v>
      </c>
      <c r="AA91">
        <v>40.656038000000002</v>
      </c>
      <c r="AB91">
        <v>48.298171000000004</v>
      </c>
      <c r="AC91">
        <v>33.598227000000001</v>
      </c>
      <c r="AD91">
        <v>41.994957999999997</v>
      </c>
      <c r="AE91">
        <v>57.080593999999998</v>
      </c>
      <c r="AF91">
        <v>44.035339</v>
      </c>
      <c r="AG91">
        <v>47.373781000000001</v>
      </c>
      <c r="AH91">
        <v>175.58029500000001</v>
      </c>
      <c r="AI91">
        <v>35.321652999999998</v>
      </c>
      <c r="AJ91">
        <v>0</v>
      </c>
      <c r="AK91">
        <v>65.745941000000002</v>
      </c>
      <c r="AL91">
        <v>73.977103</v>
      </c>
      <c r="AM91">
        <v>18.171785</v>
      </c>
      <c r="AN91">
        <v>1.0863210000000001</v>
      </c>
      <c r="AO91">
        <v>7.9405869999999998</v>
      </c>
      <c r="AP91">
        <v>10.008786000000001</v>
      </c>
      <c r="AQ91">
        <v>65.485224000000002</v>
      </c>
      <c r="AR91">
        <v>31.947552000000002</v>
      </c>
      <c r="AS91">
        <v>18.496556000000002</v>
      </c>
      <c r="AT91">
        <v>14.468985999999999</v>
      </c>
      <c r="AU91">
        <v>0</v>
      </c>
      <c r="AV91">
        <v>0</v>
      </c>
      <c r="AW91">
        <v>0</v>
      </c>
      <c r="AX91">
        <v>0</v>
      </c>
      <c r="AY91">
        <v>8.1916720000000005</v>
      </c>
      <c r="AZ91">
        <v>9.8501600000000007</v>
      </c>
      <c r="BA91">
        <v>6.6775630000000001</v>
      </c>
      <c r="BB91">
        <v>5.1646089999999996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3009.9799930000004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664.04602299999999</v>
      </c>
      <c r="L92">
        <v>407.47964300000001</v>
      </c>
      <c r="M92">
        <v>93.298812999999996</v>
      </c>
      <c r="N92">
        <v>119.97694799999999</v>
      </c>
      <c r="O92">
        <v>125.957564</v>
      </c>
      <c r="P92">
        <v>125.603846</v>
      </c>
      <c r="Q92">
        <v>21.132389</v>
      </c>
      <c r="R92">
        <v>42.125722000000003</v>
      </c>
      <c r="S92">
        <v>26.66056</v>
      </c>
      <c r="T92">
        <v>2.9806140000000001</v>
      </c>
      <c r="U92">
        <v>336.621285</v>
      </c>
      <c r="V92">
        <v>13.79378</v>
      </c>
      <c r="W92">
        <v>31.031278</v>
      </c>
      <c r="X92">
        <v>138.11962700000001</v>
      </c>
      <c r="Y92">
        <v>0</v>
      </c>
      <c r="Z92">
        <v>0</v>
      </c>
      <c r="AA92">
        <v>40.656038000000002</v>
      </c>
      <c r="AB92">
        <v>48.298171000000004</v>
      </c>
      <c r="AC92">
        <v>33.598227000000001</v>
      </c>
      <c r="AD92">
        <v>41.994957999999997</v>
      </c>
      <c r="AE92">
        <v>57.080593999999998</v>
      </c>
      <c r="AF92">
        <v>44.035339</v>
      </c>
      <c r="AG92">
        <v>47.373781000000001</v>
      </c>
      <c r="AH92">
        <v>175.58029500000001</v>
      </c>
      <c r="AI92">
        <v>35.321652999999998</v>
      </c>
      <c r="AJ92">
        <v>0</v>
      </c>
      <c r="AK92">
        <v>65.745941000000002</v>
      </c>
      <c r="AL92">
        <v>73.977103</v>
      </c>
      <c r="AM92">
        <v>18.171785</v>
      </c>
      <c r="AN92">
        <v>1.0863210000000001</v>
      </c>
      <c r="AO92">
        <v>7.9405869999999998</v>
      </c>
      <c r="AP92">
        <v>10.008786000000001</v>
      </c>
      <c r="AQ92">
        <v>65.485224000000002</v>
      </c>
      <c r="AR92">
        <v>31.947552000000002</v>
      </c>
      <c r="AS92">
        <v>18.496556000000002</v>
      </c>
      <c r="AT92">
        <v>14.468985</v>
      </c>
      <c r="AU92">
        <v>0</v>
      </c>
      <c r="AV92">
        <v>0</v>
      </c>
      <c r="AW92">
        <v>0</v>
      </c>
      <c r="AX92">
        <v>0</v>
      </c>
      <c r="AY92">
        <v>8.1916720000000005</v>
      </c>
      <c r="AZ92">
        <v>9.8501600000000007</v>
      </c>
      <c r="BA92">
        <v>6.6775630000000001</v>
      </c>
      <c r="BB92">
        <v>5.1646089999999996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3009.9799920000005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664.04602299999999</v>
      </c>
      <c r="L93">
        <v>407.47964300000001</v>
      </c>
      <c r="M93">
        <v>93.298812999999996</v>
      </c>
      <c r="N93">
        <v>119.97694799999999</v>
      </c>
      <c r="O93">
        <v>125.957564</v>
      </c>
      <c r="P93">
        <v>125.603846</v>
      </c>
      <c r="Q93">
        <v>21.132389</v>
      </c>
      <c r="R93">
        <v>42.125722000000003</v>
      </c>
      <c r="S93">
        <v>26.66056</v>
      </c>
      <c r="T93">
        <v>2.9806140000000001</v>
      </c>
      <c r="U93">
        <v>336.621285</v>
      </c>
      <c r="V93">
        <v>13.79378</v>
      </c>
      <c r="W93">
        <v>31.031278</v>
      </c>
      <c r="X93">
        <v>138.11962700000001</v>
      </c>
      <c r="Y93">
        <v>0</v>
      </c>
      <c r="Z93">
        <v>0</v>
      </c>
      <c r="AA93">
        <v>40.656038000000002</v>
      </c>
      <c r="AB93">
        <v>48.298171000000004</v>
      </c>
      <c r="AC93">
        <v>33.598227000000001</v>
      </c>
      <c r="AD93">
        <v>41.994957999999997</v>
      </c>
      <c r="AE93">
        <v>57.080593999999998</v>
      </c>
      <c r="AF93">
        <v>44.035339</v>
      </c>
      <c r="AG93">
        <v>47.373781000000001</v>
      </c>
      <c r="AH93">
        <v>175.58029500000001</v>
      </c>
      <c r="AI93">
        <v>35.321652999999998</v>
      </c>
      <c r="AJ93">
        <v>0</v>
      </c>
      <c r="AK93">
        <v>65.745941000000002</v>
      </c>
      <c r="AL93">
        <v>73.977103</v>
      </c>
      <c r="AM93">
        <v>16.825727000000001</v>
      </c>
      <c r="AN93">
        <v>1.0863210000000001</v>
      </c>
      <c r="AO93">
        <v>8.2241800000000005</v>
      </c>
      <c r="AP93">
        <v>10.008786000000001</v>
      </c>
      <c r="AQ93">
        <v>65.485224000000002</v>
      </c>
      <c r="AR93">
        <v>25.558042</v>
      </c>
      <c r="AS93">
        <v>16.955176000000002</v>
      </c>
      <c r="AT93">
        <v>14.468976</v>
      </c>
      <c r="AU93">
        <v>0</v>
      </c>
      <c r="AV93">
        <v>0</v>
      </c>
      <c r="AW93">
        <v>0</v>
      </c>
      <c r="AX93">
        <v>0</v>
      </c>
      <c r="AY93">
        <v>8.1916720000000005</v>
      </c>
      <c r="AZ93">
        <v>9.8501600000000007</v>
      </c>
      <c r="BA93">
        <v>6.6775630000000001</v>
      </c>
      <c r="BB93">
        <v>5.1646089999999996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3000.9866280000006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664.04602299999999</v>
      </c>
      <c r="L94">
        <v>407.47964300000001</v>
      </c>
      <c r="M94">
        <v>93.298812999999996</v>
      </c>
      <c r="N94">
        <v>119.97694799999999</v>
      </c>
      <c r="O94">
        <v>125.957564</v>
      </c>
      <c r="P94">
        <v>125.603846</v>
      </c>
      <c r="Q94">
        <v>21.132389</v>
      </c>
      <c r="R94">
        <v>42.125722000000003</v>
      </c>
      <c r="S94">
        <v>26.66056</v>
      </c>
      <c r="T94">
        <v>2.9806140000000001</v>
      </c>
      <c r="U94">
        <v>336.621285</v>
      </c>
      <c r="V94">
        <v>13.79378</v>
      </c>
      <c r="W94">
        <v>31.031278</v>
      </c>
      <c r="X94">
        <v>138.11962700000001</v>
      </c>
      <c r="Y94">
        <v>0</v>
      </c>
      <c r="Z94">
        <v>0</v>
      </c>
      <c r="AA94">
        <v>40.656038000000002</v>
      </c>
      <c r="AB94">
        <v>46.782935000000002</v>
      </c>
      <c r="AC94">
        <v>33.598227000000001</v>
      </c>
      <c r="AD94">
        <v>41.994957999999997</v>
      </c>
      <c r="AE94">
        <v>57.080593999999998</v>
      </c>
      <c r="AF94">
        <v>37.808120000000002</v>
      </c>
      <c r="AG94">
        <v>47.373781000000001</v>
      </c>
      <c r="AH94">
        <v>173.59178299999999</v>
      </c>
      <c r="AI94">
        <v>35.321652999999998</v>
      </c>
      <c r="AJ94">
        <v>0</v>
      </c>
      <c r="AK94">
        <v>65.745941000000002</v>
      </c>
      <c r="AL94">
        <v>72.856238000000005</v>
      </c>
      <c r="AM94">
        <v>7.6480589999999999</v>
      </c>
      <c r="AN94">
        <v>1.0863210000000001</v>
      </c>
      <c r="AO94">
        <v>8.5077719999999992</v>
      </c>
      <c r="AP94">
        <v>9.2673939999999995</v>
      </c>
      <c r="AQ94">
        <v>65.485224000000002</v>
      </c>
      <c r="AR94">
        <v>25.558042</v>
      </c>
      <c r="AS94">
        <v>16.955176000000002</v>
      </c>
      <c r="AT94">
        <v>14.468978999999999</v>
      </c>
      <c r="AU94">
        <v>0</v>
      </c>
      <c r="AV94">
        <v>0</v>
      </c>
      <c r="AW94">
        <v>0</v>
      </c>
      <c r="AX94">
        <v>0</v>
      </c>
      <c r="AY94">
        <v>8.0453919999999997</v>
      </c>
      <c r="AZ94">
        <v>9.8501600000000007</v>
      </c>
      <c r="BA94">
        <v>6.5067240000000002</v>
      </c>
      <c r="BB94">
        <v>5.1646089999999996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2980.1822119999997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664.04602299999999</v>
      </c>
      <c r="L95">
        <v>407.47964300000001</v>
      </c>
      <c r="M95">
        <v>93.298812999999996</v>
      </c>
      <c r="N95">
        <v>119.97694799999999</v>
      </c>
      <c r="O95">
        <v>125.957564</v>
      </c>
      <c r="P95">
        <v>125.603846</v>
      </c>
      <c r="Q95">
        <v>21.132389</v>
      </c>
      <c r="R95">
        <v>42.125722000000003</v>
      </c>
      <c r="S95">
        <v>26.66056</v>
      </c>
      <c r="T95">
        <v>2.9806140000000001</v>
      </c>
      <c r="U95">
        <v>336.621285</v>
      </c>
      <c r="V95">
        <v>13.139780999999999</v>
      </c>
      <c r="W95">
        <v>31.031278</v>
      </c>
      <c r="X95">
        <v>138.11962700000001</v>
      </c>
      <c r="Y95">
        <v>0</v>
      </c>
      <c r="Z95">
        <v>0</v>
      </c>
      <c r="AA95">
        <v>40.656038000000002</v>
      </c>
      <c r="AB95">
        <v>46.782935000000002</v>
      </c>
      <c r="AC95">
        <v>33.598227000000001</v>
      </c>
      <c r="AD95">
        <v>41.994957999999997</v>
      </c>
      <c r="AE95">
        <v>57.080593999999998</v>
      </c>
      <c r="AF95">
        <v>37.808120000000002</v>
      </c>
      <c r="AG95">
        <v>47.373781000000001</v>
      </c>
      <c r="AH95">
        <v>173.59178299999999</v>
      </c>
      <c r="AI95">
        <v>22.076032999999999</v>
      </c>
      <c r="AJ95">
        <v>0</v>
      </c>
      <c r="AK95">
        <v>65.745941000000002</v>
      </c>
      <c r="AL95">
        <v>72.856238000000005</v>
      </c>
      <c r="AM95">
        <v>0</v>
      </c>
      <c r="AN95">
        <v>1.0863210000000001</v>
      </c>
      <c r="AO95">
        <v>8.7913639999999997</v>
      </c>
      <c r="AP95">
        <v>9.2673939999999995</v>
      </c>
      <c r="AQ95">
        <v>65.485224000000002</v>
      </c>
      <c r="AR95">
        <v>31.947552000000002</v>
      </c>
      <c r="AS95">
        <v>16.955176000000002</v>
      </c>
      <c r="AT95">
        <v>14.468985999999999</v>
      </c>
      <c r="AU95">
        <v>0</v>
      </c>
      <c r="AV95">
        <v>0</v>
      </c>
      <c r="AW95">
        <v>0</v>
      </c>
      <c r="AX95">
        <v>0</v>
      </c>
      <c r="AY95">
        <v>8.0453919999999997</v>
      </c>
      <c r="AZ95">
        <v>9.8501600000000007</v>
      </c>
      <c r="BA95">
        <v>6.5067240000000002</v>
      </c>
      <c r="BB95">
        <v>5.1646089999999996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2965.3076430000001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664.04602299999999</v>
      </c>
      <c r="L96">
        <v>407.47964300000001</v>
      </c>
      <c r="M96">
        <v>93.298812999999996</v>
      </c>
      <c r="N96">
        <v>119.97694799999999</v>
      </c>
      <c r="O96">
        <v>125.957564</v>
      </c>
      <c r="P96">
        <v>125.603846</v>
      </c>
      <c r="Q96">
        <v>21.132389</v>
      </c>
      <c r="R96">
        <v>42.125722000000003</v>
      </c>
      <c r="S96">
        <v>26.66056</v>
      </c>
      <c r="T96">
        <v>2.9806140000000001</v>
      </c>
      <c r="U96">
        <v>336.621285</v>
      </c>
      <c r="V96">
        <v>13.139780999999999</v>
      </c>
      <c r="W96">
        <v>31.031278</v>
      </c>
      <c r="X96">
        <v>138.11962700000001</v>
      </c>
      <c r="Y96">
        <v>0</v>
      </c>
      <c r="Z96">
        <v>0</v>
      </c>
      <c r="AA96">
        <v>40.656038000000002</v>
      </c>
      <c r="AB96">
        <v>46.782935000000002</v>
      </c>
      <c r="AC96">
        <v>33.598227000000001</v>
      </c>
      <c r="AD96">
        <v>41.994957999999997</v>
      </c>
      <c r="AE96">
        <v>57.080593999999998</v>
      </c>
      <c r="AF96">
        <v>37.808120000000002</v>
      </c>
      <c r="AG96">
        <v>47.373781000000001</v>
      </c>
      <c r="AH96">
        <v>173.59178299999999</v>
      </c>
      <c r="AI96">
        <v>22.076032999999999</v>
      </c>
      <c r="AJ96">
        <v>0</v>
      </c>
      <c r="AK96">
        <v>65.745941000000002</v>
      </c>
      <c r="AL96">
        <v>72.856238000000005</v>
      </c>
      <c r="AM96">
        <v>0</v>
      </c>
      <c r="AN96">
        <v>1.0863210000000001</v>
      </c>
      <c r="AO96">
        <v>9.0749569999999995</v>
      </c>
      <c r="AP96">
        <v>9.2673939999999995</v>
      </c>
      <c r="AQ96">
        <v>65.485224000000002</v>
      </c>
      <c r="AR96">
        <v>31.947552000000002</v>
      </c>
      <c r="AS96">
        <v>16.955176000000002</v>
      </c>
      <c r="AT96">
        <v>14.468985999999999</v>
      </c>
      <c r="AU96">
        <v>0</v>
      </c>
      <c r="AV96">
        <v>0</v>
      </c>
      <c r="AW96">
        <v>0</v>
      </c>
      <c r="AX96">
        <v>0</v>
      </c>
      <c r="AY96">
        <v>8.0453919999999997</v>
      </c>
      <c r="AZ96">
        <v>9.8501600000000007</v>
      </c>
      <c r="BA96">
        <v>6.5067240000000002</v>
      </c>
      <c r="BB96">
        <v>5.1646089999999996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2965.5912359999998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664.04602299999999</v>
      </c>
      <c r="L97">
        <v>407.47964300000001</v>
      </c>
      <c r="M97">
        <v>93.298812999999996</v>
      </c>
      <c r="N97">
        <v>119.97694799999999</v>
      </c>
      <c r="O97">
        <v>125.957564</v>
      </c>
      <c r="P97">
        <v>125.603846</v>
      </c>
      <c r="Q97">
        <v>21.132389</v>
      </c>
      <c r="R97">
        <v>42.125722000000003</v>
      </c>
      <c r="S97">
        <v>26.66056</v>
      </c>
      <c r="T97">
        <v>2.9806140000000001</v>
      </c>
      <c r="U97">
        <v>336.621285</v>
      </c>
      <c r="V97">
        <v>13.139780999999999</v>
      </c>
      <c r="W97">
        <v>31.031278</v>
      </c>
      <c r="X97">
        <v>138.11962700000001</v>
      </c>
      <c r="Y97">
        <v>0</v>
      </c>
      <c r="Z97">
        <v>0</v>
      </c>
      <c r="AA97">
        <v>40.656038000000002</v>
      </c>
      <c r="AB97">
        <v>46.782935000000002</v>
      </c>
      <c r="AC97">
        <v>33.598227000000001</v>
      </c>
      <c r="AD97">
        <v>41.994957999999997</v>
      </c>
      <c r="AE97">
        <v>57.080593999999998</v>
      </c>
      <c r="AF97">
        <v>37.808120000000002</v>
      </c>
      <c r="AG97">
        <v>47.373781000000001</v>
      </c>
      <c r="AH97">
        <v>173.59178299999999</v>
      </c>
      <c r="AI97">
        <v>22.076032999999999</v>
      </c>
      <c r="AJ97">
        <v>0</v>
      </c>
      <c r="AK97">
        <v>65.745941000000002</v>
      </c>
      <c r="AL97">
        <v>72.856238000000005</v>
      </c>
      <c r="AM97">
        <v>0</v>
      </c>
      <c r="AN97">
        <v>1.0863210000000001</v>
      </c>
      <c r="AO97">
        <v>9.2167530000000006</v>
      </c>
      <c r="AP97">
        <v>9.2673939999999995</v>
      </c>
      <c r="AQ97">
        <v>65.485224000000002</v>
      </c>
      <c r="AR97">
        <v>31.947552000000002</v>
      </c>
      <c r="AS97">
        <v>16.955176000000002</v>
      </c>
      <c r="AT97">
        <v>14.468985999999999</v>
      </c>
      <c r="AU97">
        <v>0</v>
      </c>
      <c r="AV97">
        <v>0</v>
      </c>
      <c r="AW97">
        <v>0</v>
      </c>
      <c r="AX97">
        <v>0</v>
      </c>
      <c r="AY97">
        <v>8.0453919999999997</v>
      </c>
      <c r="AZ97">
        <v>9.8501600000000007</v>
      </c>
      <c r="BA97">
        <v>6.5067240000000002</v>
      </c>
      <c r="BB97">
        <v>5.1646089999999996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2965.7330320000001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664.04602299999999</v>
      </c>
      <c r="L98">
        <v>407.47964300000001</v>
      </c>
      <c r="M98">
        <v>93.298812999999996</v>
      </c>
      <c r="N98">
        <v>119.97694799999999</v>
      </c>
      <c r="O98">
        <v>125.957564</v>
      </c>
      <c r="P98">
        <v>125.603846</v>
      </c>
      <c r="Q98">
        <v>21.132389</v>
      </c>
      <c r="R98">
        <v>42.125722000000003</v>
      </c>
      <c r="S98">
        <v>26.66056</v>
      </c>
      <c r="T98">
        <v>2.9806140000000001</v>
      </c>
      <c r="U98">
        <v>336.621285</v>
      </c>
      <c r="V98">
        <v>13.139780999999999</v>
      </c>
      <c r="W98">
        <v>31.031278</v>
      </c>
      <c r="X98">
        <v>138.11962700000001</v>
      </c>
      <c r="Y98">
        <v>0</v>
      </c>
      <c r="Z98">
        <v>0</v>
      </c>
      <c r="AA98">
        <v>40.656038000000002</v>
      </c>
      <c r="AB98">
        <v>46.782935000000002</v>
      </c>
      <c r="AC98">
        <v>33.598227000000001</v>
      </c>
      <c r="AD98">
        <v>41.994957999999997</v>
      </c>
      <c r="AE98">
        <v>57.080593999999998</v>
      </c>
      <c r="AF98">
        <v>37.808120000000002</v>
      </c>
      <c r="AG98">
        <v>47.373781000000001</v>
      </c>
      <c r="AH98">
        <v>173.59178299999999</v>
      </c>
      <c r="AI98">
        <v>22.076032999999999</v>
      </c>
      <c r="AJ98">
        <v>0</v>
      </c>
      <c r="AK98">
        <v>65.745941000000002</v>
      </c>
      <c r="AL98">
        <v>72.856238000000005</v>
      </c>
      <c r="AM98">
        <v>0</v>
      </c>
      <c r="AN98">
        <v>1.0863210000000001</v>
      </c>
      <c r="AO98">
        <v>9.2167530000000006</v>
      </c>
      <c r="AP98">
        <v>9.2673939999999995</v>
      </c>
      <c r="AQ98">
        <v>65.485224000000002</v>
      </c>
      <c r="AR98">
        <v>31.947552000000002</v>
      </c>
      <c r="AS98">
        <v>18.496556000000002</v>
      </c>
      <c r="AT98">
        <v>14.468985999999999</v>
      </c>
      <c r="AU98">
        <v>0</v>
      </c>
      <c r="AV98">
        <v>0</v>
      </c>
      <c r="AW98">
        <v>0</v>
      </c>
      <c r="AX98">
        <v>0</v>
      </c>
      <c r="AY98">
        <v>8.0453919999999997</v>
      </c>
      <c r="AZ98">
        <v>9.8501600000000007</v>
      </c>
      <c r="BA98">
        <v>6.5067240000000002</v>
      </c>
      <c r="BB98">
        <v>5.1646089999999996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2967.2744120000002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10.463306651500009</v>
      </c>
      <c r="L99">
        <f t="shared" si="2"/>
        <v>5.1584859490000028</v>
      </c>
      <c r="M99">
        <f t="shared" si="2"/>
        <v>2.1278097352500023</v>
      </c>
      <c r="N99">
        <f t="shared" si="2"/>
        <v>2.7905445859999949</v>
      </c>
      <c r="O99">
        <f t="shared" si="2"/>
        <v>2.9378254430000039</v>
      </c>
      <c r="P99">
        <f t="shared" si="2"/>
        <v>2.9482171054999986</v>
      </c>
      <c r="Q99">
        <f t="shared" si="2"/>
        <v>0.42533999275000062</v>
      </c>
      <c r="R99">
        <f t="shared" si="2"/>
        <v>0.79705111350000157</v>
      </c>
      <c r="S99">
        <f t="shared" si="2"/>
        <v>0.53324323824999953</v>
      </c>
      <c r="T99">
        <f t="shared" si="2"/>
        <v>4.7828088250000039E-2</v>
      </c>
      <c r="U99">
        <f t="shared" si="2"/>
        <v>8.0789108400000078</v>
      </c>
      <c r="V99">
        <f t="shared" si="2"/>
        <v>0.2851693302499998</v>
      </c>
      <c r="W99">
        <f t="shared" si="2"/>
        <v>0.67822805024999966</v>
      </c>
      <c r="X99">
        <f t="shared" si="2"/>
        <v>3.0926246550000012</v>
      </c>
      <c r="Y99">
        <f t="shared" si="2"/>
        <v>0</v>
      </c>
      <c r="Z99">
        <f t="shared" si="2"/>
        <v>6.6044620999999998E-2</v>
      </c>
      <c r="AA99">
        <f t="shared" si="2"/>
        <v>0.62486787825000034</v>
      </c>
      <c r="AB99">
        <f t="shared" si="2"/>
        <v>1.1231692460000016</v>
      </c>
      <c r="AC99">
        <f t="shared" si="2"/>
        <v>0.80635744799999909</v>
      </c>
      <c r="AD99">
        <f t="shared" si="2"/>
        <v>0.48819138675000001</v>
      </c>
      <c r="AE99">
        <f t="shared" si="2"/>
        <v>1.3699342560000003</v>
      </c>
      <c r="AF99">
        <f t="shared" si="2"/>
        <v>0.73848152650000098</v>
      </c>
      <c r="AG99">
        <f t="shared" si="2"/>
        <v>1.1369707439999981</v>
      </c>
      <c r="AH99">
        <f t="shared" si="2"/>
        <v>4.172168327999997</v>
      </c>
      <c r="AI99">
        <f t="shared" si="2"/>
        <v>0.85972757224999929</v>
      </c>
      <c r="AJ99">
        <f t="shared" si="2"/>
        <v>0</v>
      </c>
      <c r="AK99">
        <f t="shared" si="2"/>
        <v>1.5779025840000018</v>
      </c>
      <c r="AL99">
        <f t="shared" si="2"/>
        <v>1.8443836867500014</v>
      </c>
      <c r="AM99">
        <f t="shared" si="2"/>
        <v>5.8477051249999988E-2</v>
      </c>
      <c r="AN99">
        <f t="shared" si="2"/>
        <v>1.2868725999999997E-2</v>
      </c>
      <c r="AO99">
        <f t="shared" si="2"/>
        <v>0.23301369500000024</v>
      </c>
      <c r="AP99">
        <f t="shared" si="2"/>
        <v>0.23520646724999983</v>
      </c>
      <c r="AQ99">
        <f t="shared" si="2"/>
        <v>1.3272479149999996</v>
      </c>
      <c r="AR99">
        <f t="shared" si="2"/>
        <v>0.76567633325000117</v>
      </c>
      <c r="AS99">
        <f t="shared" si="2"/>
        <v>0.49208545550000043</v>
      </c>
      <c r="AT99">
        <f t="shared" si="2"/>
        <v>0.34434026875000084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0.19352824799999999</v>
      </c>
      <c r="AZ99">
        <f t="shared" si="2"/>
        <v>0.23640383999999964</v>
      </c>
      <c r="BA99">
        <f t="shared" si="2"/>
        <v>0.15667389299999998</v>
      </c>
      <c r="BB99">
        <f t="shared" si="2"/>
        <v>9.0227173999999966E-2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59.318533123000009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45501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261.89</v>
      </c>
      <c r="C3" s="34">
        <v>87.01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57.84</v>
      </c>
      <c r="N3">
        <v>272.74</v>
      </c>
      <c r="O3">
        <v>100.49</v>
      </c>
      <c r="P3">
        <v>10.24</v>
      </c>
      <c r="Q3">
        <v>33.82</v>
      </c>
      <c r="R3" s="93">
        <v>0</v>
      </c>
      <c r="S3" s="93">
        <v>0</v>
      </c>
      <c r="T3" s="93">
        <v>0</v>
      </c>
      <c r="U3">
        <v>9.9700000000000006</v>
      </c>
      <c r="V3">
        <v>0</v>
      </c>
      <c r="W3">
        <v>6.36</v>
      </c>
      <c r="X3">
        <v>46</v>
      </c>
      <c r="Y3">
        <v>15.34</v>
      </c>
      <c r="Z3">
        <v>15.33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</v>
      </c>
      <c r="AH3">
        <v>41.33</v>
      </c>
      <c r="AI3">
        <v>41.33</v>
      </c>
      <c r="AJ3">
        <v>31.28</v>
      </c>
      <c r="AK3">
        <v>0</v>
      </c>
      <c r="AL3">
        <v>0</v>
      </c>
    </row>
    <row r="4" spans="1:38">
      <c r="A4" t="s">
        <v>46</v>
      </c>
      <c r="B4" s="34">
        <v>261.89</v>
      </c>
      <c r="C4" s="34">
        <v>87.01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57.84</v>
      </c>
      <c r="N4">
        <v>272.74</v>
      </c>
      <c r="O4">
        <v>100.49</v>
      </c>
      <c r="P4">
        <v>10.24</v>
      </c>
      <c r="Q4">
        <v>33.619999999999997</v>
      </c>
      <c r="R4" s="93">
        <v>0</v>
      </c>
      <c r="S4" s="93">
        <v>0</v>
      </c>
      <c r="T4" s="93">
        <v>0</v>
      </c>
      <c r="U4">
        <v>9.9700000000000006</v>
      </c>
      <c r="V4">
        <v>0</v>
      </c>
      <c r="W4">
        <v>6.36</v>
      </c>
      <c r="X4">
        <v>46</v>
      </c>
      <c r="Y4">
        <v>15.34</v>
      </c>
      <c r="Z4">
        <v>15.33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41.33</v>
      </c>
      <c r="AI4">
        <v>41.33</v>
      </c>
      <c r="AJ4">
        <v>31.28</v>
      </c>
      <c r="AK4">
        <v>0</v>
      </c>
      <c r="AL4">
        <v>0</v>
      </c>
    </row>
    <row r="5" spans="1:38">
      <c r="A5" t="s">
        <v>47</v>
      </c>
      <c r="B5" s="34">
        <v>261.89</v>
      </c>
      <c r="C5" s="34">
        <v>87.01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57.84</v>
      </c>
      <c r="N5">
        <v>272.74</v>
      </c>
      <c r="O5">
        <v>100.49</v>
      </c>
      <c r="P5">
        <v>10.24</v>
      </c>
      <c r="Q5">
        <v>33.020000000000003</v>
      </c>
      <c r="R5" s="93">
        <v>0</v>
      </c>
      <c r="S5" s="93">
        <v>0</v>
      </c>
      <c r="T5" s="93">
        <v>0</v>
      </c>
      <c r="U5">
        <v>9.9700000000000006</v>
      </c>
      <c r="V5">
        <v>0</v>
      </c>
      <c r="W5">
        <v>6.36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41</v>
      </c>
      <c r="AI5">
        <v>41</v>
      </c>
      <c r="AJ5">
        <v>31.28</v>
      </c>
      <c r="AK5">
        <v>0</v>
      </c>
      <c r="AL5">
        <v>0</v>
      </c>
    </row>
    <row r="6" spans="1:38">
      <c r="A6" t="s">
        <v>48</v>
      </c>
      <c r="B6" s="34">
        <v>261.89</v>
      </c>
      <c r="C6" s="34">
        <v>87.01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57.84</v>
      </c>
      <c r="N6">
        <v>272.74</v>
      </c>
      <c r="O6">
        <v>100.49</v>
      </c>
      <c r="P6">
        <v>10.24</v>
      </c>
      <c r="Q6">
        <v>32.82</v>
      </c>
      <c r="R6" s="93">
        <v>0</v>
      </c>
      <c r="S6" s="93">
        <v>0</v>
      </c>
      <c r="T6" s="93">
        <v>0</v>
      </c>
      <c r="U6">
        <v>9.9700000000000006</v>
      </c>
      <c r="V6">
        <v>0</v>
      </c>
      <c r="W6">
        <v>6.36</v>
      </c>
      <c r="X6">
        <v>45</v>
      </c>
      <c r="Y6">
        <v>15</v>
      </c>
      <c r="Z6">
        <v>15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40</v>
      </c>
      <c r="AI6">
        <v>40</v>
      </c>
      <c r="AJ6">
        <v>31.28</v>
      </c>
      <c r="AK6">
        <v>0</v>
      </c>
      <c r="AL6">
        <v>0</v>
      </c>
    </row>
    <row r="7" spans="1:38">
      <c r="A7" t="s">
        <v>49</v>
      </c>
      <c r="B7" s="34">
        <v>261.89</v>
      </c>
      <c r="C7" s="34">
        <v>87.01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57.84</v>
      </c>
      <c r="N7">
        <v>272.74</v>
      </c>
      <c r="O7">
        <v>100.49</v>
      </c>
      <c r="P7">
        <v>10.24</v>
      </c>
      <c r="Q7">
        <v>33.020000000000003</v>
      </c>
      <c r="R7" s="93">
        <v>0</v>
      </c>
      <c r="S7" s="93">
        <v>0</v>
      </c>
      <c r="T7" s="93">
        <v>0</v>
      </c>
      <c r="U7">
        <v>9.74</v>
      </c>
      <c r="V7">
        <v>0</v>
      </c>
      <c r="W7">
        <v>6.21</v>
      </c>
      <c r="X7">
        <v>35</v>
      </c>
      <c r="Y7">
        <v>11.66</v>
      </c>
      <c r="Z7">
        <v>11.67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11.34</v>
      </c>
      <c r="AH7">
        <v>30</v>
      </c>
      <c r="AI7">
        <v>30</v>
      </c>
      <c r="AJ7">
        <v>31.28</v>
      </c>
      <c r="AK7">
        <v>0</v>
      </c>
      <c r="AL7">
        <v>0</v>
      </c>
    </row>
    <row r="8" spans="1:38">
      <c r="A8" t="s">
        <v>50</v>
      </c>
      <c r="B8" s="34">
        <v>261.89</v>
      </c>
      <c r="C8" s="34">
        <v>87.01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57.84</v>
      </c>
      <c r="N8">
        <v>272.74</v>
      </c>
      <c r="O8">
        <v>100.49</v>
      </c>
      <c r="P8">
        <v>10.24</v>
      </c>
      <c r="Q8">
        <v>33.020000000000003</v>
      </c>
      <c r="R8" s="93">
        <v>0</v>
      </c>
      <c r="S8" s="93">
        <v>0</v>
      </c>
      <c r="T8" s="93">
        <v>0</v>
      </c>
      <c r="U8">
        <v>9.74</v>
      </c>
      <c r="V8">
        <v>0</v>
      </c>
      <c r="W8">
        <v>6.21</v>
      </c>
      <c r="X8">
        <v>35</v>
      </c>
      <c r="Y8">
        <v>11.66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</v>
      </c>
      <c r="AH8">
        <v>30</v>
      </c>
      <c r="AI8">
        <v>30</v>
      </c>
      <c r="AJ8">
        <v>31.28</v>
      </c>
      <c r="AK8">
        <v>0</v>
      </c>
      <c r="AL8">
        <v>0</v>
      </c>
    </row>
    <row r="9" spans="1:38">
      <c r="A9" t="s">
        <v>51</v>
      </c>
      <c r="B9" s="34">
        <v>261.89</v>
      </c>
      <c r="C9" s="34">
        <v>87.01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57.84</v>
      </c>
      <c r="N9">
        <v>272.74</v>
      </c>
      <c r="O9">
        <v>100.49</v>
      </c>
      <c r="P9">
        <v>0</v>
      </c>
      <c r="Q9">
        <v>32.42</v>
      </c>
      <c r="R9" s="93">
        <v>0</v>
      </c>
      <c r="S9" s="93">
        <v>0</v>
      </c>
      <c r="T9" s="93">
        <v>0</v>
      </c>
      <c r="U9">
        <v>9.74</v>
      </c>
      <c r="V9">
        <v>0</v>
      </c>
      <c r="W9">
        <v>6.21</v>
      </c>
      <c r="X9">
        <v>35</v>
      </c>
      <c r="Y9">
        <v>11.66</v>
      </c>
      <c r="Z9">
        <v>11.67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10.66</v>
      </c>
      <c r="AH9">
        <v>34</v>
      </c>
      <c r="AI9">
        <v>34</v>
      </c>
      <c r="AJ9">
        <v>31.28</v>
      </c>
      <c r="AK9">
        <v>0</v>
      </c>
      <c r="AL9">
        <v>0</v>
      </c>
    </row>
    <row r="10" spans="1:38">
      <c r="A10" t="s">
        <v>52</v>
      </c>
      <c r="B10" s="34">
        <v>261.89</v>
      </c>
      <c r="C10" s="34">
        <v>87.01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57.84</v>
      </c>
      <c r="N10">
        <v>272.74</v>
      </c>
      <c r="O10">
        <v>100.49</v>
      </c>
      <c r="P10">
        <v>0</v>
      </c>
      <c r="Q10">
        <v>31.42</v>
      </c>
      <c r="R10" s="93">
        <v>0</v>
      </c>
      <c r="S10" s="93">
        <v>0</v>
      </c>
      <c r="T10" s="93">
        <v>0</v>
      </c>
      <c r="U10">
        <v>9.74</v>
      </c>
      <c r="V10">
        <v>0</v>
      </c>
      <c r="W10">
        <v>6.21</v>
      </c>
      <c r="X10">
        <v>35</v>
      </c>
      <c r="Y10">
        <v>11.66</v>
      </c>
      <c r="Z10">
        <v>11.67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10.34</v>
      </c>
      <c r="AH10">
        <v>34</v>
      </c>
      <c r="AI10">
        <v>34</v>
      </c>
      <c r="AJ10">
        <v>31.28</v>
      </c>
      <c r="AK10">
        <v>0</v>
      </c>
      <c r="AL10">
        <v>0</v>
      </c>
    </row>
    <row r="11" spans="1:38">
      <c r="A11" t="s">
        <v>53</v>
      </c>
      <c r="B11" s="34">
        <v>261.89</v>
      </c>
      <c r="C11" s="34">
        <v>87.01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33.08</v>
      </c>
      <c r="N11">
        <v>272.74</v>
      </c>
      <c r="O11">
        <v>100.49</v>
      </c>
      <c r="P11">
        <v>0</v>
      </c>
      <c r="Q11">
        <v>33.81</v>
      </c>
      <c r="R11" s="93">
        <v>0</v>
      </c>
      <c r="S11" s="93">
        <v>0</v>
      </c>
      <c r="T11" s="93">
        <v>0</v>
      </c>
      <c r="U11">
        <v>9.59</v>
      </c>
      <c r="V11">
        <v>0</v>
      </c>
      <c r="W11">
        <v>6.08</v>
      </c>
      <c r="X11">
        <v>44.5</v>
      </c>
      <c r="Y11">
        <v>14.84</v>
      </c>
      <c r="Z11">
        <v>14.83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15.66</v>
      </c>
      <c r="AH11">
        <v>38.33</v>
      </c>
      <c r="AI11">
        <v>38.33</v>
      </c>
      <c r="AJ11">
        <v>31.28</v>
      </c>
      <c r="AK11">
        <v>0</v>
      </c>
      <c r="AL11">
        <v>0</v>
      </c>
    </row>
    <row r="12" spans="1:38">
      <c r="A12" t="s">
        <v>54</v>
      </c>
      <c r="B12" s="34">
        <v>261.89</v>
      </c>
      <c r="C12" s="34">
        <v>87.01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33.08</v>
      </c>
      <c r="N12">
        <v>272.74</v>
      </c>
      <c r="O12">
        <v>100.49</v>
      </c>
      <c r="P12">
        <v>0</v>
      </c>
      <c r="Q12">
        <v>33.409999999999997</v>
      </c>
      <c r="R12" s="93">
        <v>0</v>
      </c>
      <c r="S12" s="93">
        <v>0</v>
      </c>
      <c r="T12" s="93">
        <v>0</v>
      </c>
      <c r="U12">
        <v>9.59</v>
      </c>
      <c r="V12">
        <v>0</v>
      </c>
      <c r="W12">
        <v>6.08</v>
      </c>
      <c r="X12">
        <v>44</v>
      </c>
      <c r="Y12">
        <v>14.66</v>
      </c>
      <c r="Z12">
        <v>14.67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15.34</v>
      </c>
      <c r="AH12">
        <v>37.33</v>
      </c>
      <c r="AI12">
        <v>37.33</v>
      </c>
      <c r="AJ12">
        <v>31.28</v>
      </c>
      <c r="AK12">
        <v>0</v>
      </c>
      <c r="AL12">
        <v>0</v>
      </c>
    </row>
    <row r="13" spans="1:38">
      <c r="A13" t="s">
        <v>55</v>
      </c>
      <c r="B13" s="34">
        <v>261.89</v>
      </c>
      <c r="C13" s="34">
        <v>87.01</v>
      </c>
      <c r="D13" s="93">
        <f t="shared" si="0"/>
        <v>0</v>
      </c>
      <c r="E13" s="34">
        <v>7.72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33.08</v>
      </c>
      <c r="N13">
        <v>272.74</v>
      </c>
      <c r="O13">
        <v>100.49</v>
      </c>
      <c r="P13">
        <v>0</v>
      </c>
      <c r="Q13">
        <v>32.81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6.08</v>
      </c>
      <c r="X13">
        <v>43.5</v>
      </c>
      <c r="Y13">
        <v>14.5</v>
      </c>
      <c r="Z13">
        <v>14.5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15.34</v>
      </c>
      <c r="AH13">
        <v>36.33</v>
      </c>
      <c r="AI13">
        <v>36.33</v>
      </c>
      <c r="AJ13">
        <v>31.28</v>
      </c>
      <c r="AK13">
        <v>0</v>
      </c>
      <c r="AL13">
        <v>0</v>
      </c>
    </row>
    <row r="14" spans="1:38">
      <c r="A14" t="s">
        <v>56</v>
      </c>
      <c r="B14" s="34">
        <v>261.89</v>
      </c>
      <c r="C14" s="34">
        <v>87.01</v>
      </c>
      <c r="D14" s="93">
        <f t="shared" si="0"/>
        <v>0</v>
      </c>
      <c r="E14" s="34">
        <v>7.72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33.08</v>
      </c>
      <c r="N14">
        <v>272.74</v>
      </c>
      <c r="O14">
        <v>100.49</v>
      </c>
      <c r="P14">
        <v>0</v>
      </c>
      <c r="Q14">
        <v>32.01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6.08</v>
      </c>
      <c r="X14">
        <v>43</v>
      </c>
      <c r="Y14">
        <v>14.34</v>
      </c>
      <c r="Z14">
        <v>14.33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35</v>
      </c>
      <c r="AI14">
        <v>35</v>
      </c>
      <c r="AJ14">
        <v>31.28</v>
      </c>
      <c r="AK14">
        <v>0</v>
      </c>
      <c r="AL14">
        <v>0</v>
      </c>
    </row>
    <row r="15" spans="1:38">
      <c r="A15" t="s">
        <v>57</v>
      </c>
      <c r="B15" s="34">
        <v>261.89</v>
      </c>
      <c r="C15" s="34">
        <v>87.01</v>
      </c>
      <c r="D15" s="93">
        <f t="shared" si="0"/>
        <v>0</v>
      </c>
      <c r="E15" s="34">
        <v>7.72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33.08</v>
      </c>
      <c r="N15">
        <v>272.74</v>
      </c>
      <c r="O15">
        <v>100.49</v>
      </c>
      <c r="P15">
        <v>0</v>
      </c>
      <c r="Q15">
        <v>37.020000000000003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5.93</v>
      </c>
      <c r="X15">
        <v>41.5</v>
      </c>
      <c r="Y15">
        <v>13.84</v>
      </c>
      <c r="Z15">
        <v>13.83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31</v>
      </c>
      <c r="AI15">
        <v>31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261.89</v>
      </c>
      <c r="C16" s="34">
        <v>87.01</v>
      </c>
      <c r="D16" s="93">
        <f t="shared" si="0"/>
        <v>0</v>
      </c>
      <c r="E16" s="34">
        <v>7.72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33.08</v>
      </c>
      <c r="N16">
        <v>272.74</v>
      </c>
      <c r="O16">
        <v>100.49</v>
      </c>
      <c r="P16">
        <v>0</v>
      </c>
      <c r="Q16">
        <v>36.619999999999997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5.93</v>
      </c>
      <c r="X16">
        <v>40</v>
      </c>
      <c r="Y16">
        <v>13.34</v>
      </c>
      <c r="Z16">
        <v>13.33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9.66</v>
      </c>
      <c r="AH16">
        <v>31</v>
      </c>
      <c r="AI16">
        <v>31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261.89</v>
      </c>
      <c r="C17" s="34">
        <v>76.48</v>
      </c>
      <c r="D17" s="93">
        <f t="shared" si="0"/>
        <v>0</v>
      </c>
      <c r="E17" s="34">
        <v>7.72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33.08</v>
      </c>
      <c r="N17">
        <v>272.74</v>
      </c>
      <c r="O17">
        <v>100.49</v>
      </c>
      <c r="P17">
        <v>0</v>
      </c>
      <c r="Q17">
        <v>36.020000000000003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5.93</v>
      </c>
      <c r="X17">
        <v>32.5</v>
      </c>
      <c r="Y17">
        <v>10.84</v>
      </c>
      <c r="Z17">
        <v>10.83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9.34</v>
      </c>
      <c r="AH17">
        <v>30.33</v>
      </c>
      <c r="AI17">
        <v>30.33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261.89</v>
      </c>
      <c r="C18" s="34">
        <v>76.48</v>
      </c>
      <c r="D18" s="93">
        <f t="shared" si="0"/>
        <v>0</v>
      </c>
      <c r="E18" s="34">
        <v>7.72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33.08</v>
      </c>
      <c r="N18">
        <v>272.74</v>
      </c>
      <c r="O18">
        <v>100.49</v>
      </c>
      <c r="P18">
        <v>0</v>
      </c>
      <c r="Q18">
        <v>35.619999999999997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5.93</v>
      </c>
      <c r="X18">
        <v>31.5</v>
      </c>
      <c r="Y18">
        <v>10.5</v>
      </c>
      <c r="Z18">
        <v>10.5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30.33</v>
      </c>
      <c r="AI18">
        <v>30.33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261.89</v>
      </c>
      <c r="C19" s="34">
        <v>76.48</v>
      </c>
      <c r="D19" s="93">
        <f t="shared" si="0"/>
        <v>0</v>
      </c>
      <c r="E19" s="34">
        <v>7.72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33.08</v>
      </c>
      <c r="N19">
        <v>272.74</v>
      </c>
      <c r="O19">
        <v>100.49</v>
      </c>
      <c r="P19">
        <v>0</v>
      </c>
      <c r="Q19">
        <v>33.020000000000003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5.75</v>
      </c>
      <c r="X19">
        <v>31</v>
      </c>
      <c r="Y19">
        <v>10.34</v>
      </c>
      <c r="Z19">
        <v>10.33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23</v>
      </c>
      <c r="AI19">
        <v>23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261.89</v>
      </c>
      <c r="C20" s="34">
        <v>76.48</v>
      </c>
      <c r="D20" s="93">
        <f t="shared" si="0"/>
        <v>0</v>
      </c>
      <c r="E20" s="34">
        <v>7.72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33.08</v>
      </c>
      <c r="N20">
        <v>272.74</v>
      </c>
      <c r="O20">
        <v>100.49</v>
      </c>
      <c r="P20">
        <v>0</v>
      </c>
      <c r="Q20">
        <v>32.42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5.75</v>
      </c>
      <c r="X20">
        <v>30</v>
      </c>
      <c r="Y20">
        <v>10</v>
      </c>
      <c r="Z20">
        <v>10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22.33</v>
      </c>
      <c r="AI20">
        <v>22.33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261.89</v>
      </c>
      <c r="C21" s="34">
        <v>76.48</v>
      </c>
      <c r="D21" s="93">
        <f t="shared" si="0"/>
        <v>0</v>
      </c>
      <c r="E21" s="34">
        <v>7.72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33.08</v>
      </c>
      <c r="N21">
        <v>272.74</v>
      </c>
      <c r="O21">
        <v>100.49</v>
      </c>
      <c r="P21">
        <v>0</v>
      </c>
      <c r="Q21">
        <v>38.01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5.75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22.33</v>
      </c>
      <c r="AI21">
        <v>22.33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261.89</v>
      </c>
      <c r="C22" s="34">
        <v>76.48</v>
      </c>
      <c r="D22" s="93">
        <f t="shared" si="0"/>
        <v>0</v>
      </c>
      <c r="E22" s="34">
        <v>7.72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33.08</v>
      </c>
      <c r="N22">
        <v>272.74</v>
      </c>
      <c r="O22">
        <v>100.49</v>
      </c>
      <c r="P22">
        <v>0</v>
      </c>
      <c r="Q22">
        <v>37.81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5.75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21.67</v>
      </c>
      <c r="AI22">
        <v>21.67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213.66</v>
      </c>
      <c r="C23" s="34">
        <v>57.59</v>
      </c>
      <c r="D23" s="93">
        <f t="shared" si="0"/>
        <v>0</v>
      </c>
      <c r="E23" s="34">
        <v>7.72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33.08</v>
      </c>
      <c r="N23">
        <v>272.74</v>
      </c>
      <c r="O23">
        <v>71.55</v>
      </c>
      <c r="P23">
        <v>0</v>
      </c>
      <c r="Q23">
        <v>37.42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5.57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21</v>
      </c>
      <c r="AI23">
        <v>21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213.66</v>
      </c>
      <c r="C24" s="34">
        <v>57.59</v>
      </c>
      <c r="D24" s="93">
        <f t="shared" si="0"/>
        <v>0</v>
      </c>
      <c r="E24" s="34">
        <v>7.72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33.08</v>
      </c>
      <c r="N24">
        <v>272.74</v>
      </c>
      <c r="O24">
        <v>53.05</v>
      </c>
      <c r="P24">
        <v>0</v>
      </c>
      <c r="Q24">
        <v>36.82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5.57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20.329999999999998</v>
      </c>
      <c r="AI24">
        <v>20.329999999999998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167.84</v>
      </c>
      <c r="C25" s="34">
        <v>57.59</v>
      </c>
      <c r="D25" s="93">
        <f t="shared" si="0"/>
        <v>0</v>
      </c>
      <c r="E25" s="34">
        <v>7.72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33.08</v>
      </c>
      <c r="N25">
        <v>272.74</v>
      </c>
      <c r="O25">
        <v>53.05</v>
      </c>
      <c r="P25">
        <v>0</v>
      </c>
      <c r="Q25">
        <v>40.42</v>
      </c>
      <c r="R25" s="93">
        <v>0</v>
      </c>
      <c r="S25" s="93">
        <v>0</v>
      </c>
      <c r="T25" s="93">
        <v>0</v>
      </c>
      <c r="U25">
        <v>0</v>
      </c>
      <c r="V25">
        <v>0</v>
      </c>
      <c r="W25">
        <v>5.57</v>
      </c>
      <c r="X25">
        <v>28.5</v>
      </c>
      <c r="Y25">
        <v>9.5</v>
      </c>
      <c r="Z25">
        <v>9.5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24</v>
      </c>
      <c r="AI25">
        <v>24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167.84</v>
      </c>
      <c r="C26" s="34">
        <v>57.59</v>
      </c>
      <c r="D26" s="93">
        <f t="shared" si="0"/>
        <v>0</v>
      </c>
      <c r="E26" s="34">
        <v>7.72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33.08</v>
      </c>
      <c r="N26">
        <v>272.74</v>
      </c>
      <c r="O26">
        <v>53.05</v>
      </c>
      <c r="P26">
        <v>0</v>
      </c>
      <c r="Q26">
        <v>40.22</v>
      </c>
      <c r="R26" s="93">
        <v>0</v>
      </c>
      <c r="S26" s="93">
        <v>0</v>
      </c>
      <c r="T26" s="93">
        <v>0</v>
      </c>
      <c r="U26">
        <v>0</v>
      </c>
      <c r="V26">
        <v>0.71182299999999998</v>
      </c>
      <c r="W26">
        <v>5.57</v>
      </c>
      <c r="X26">
        <v>28.5</v>
      </c>
      <c r="Y26">
        <v>9.5</v>
      </c>
      <c r="Z26">
        <v>9.5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23.67</v>
      </c>
      <c r="AI26">
        <v>23.67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119.61</v>
      </c>
      <c r="C27" s="34">
        <v>57.59</v>
      </c>
      <c r="D27" s="93">
        <f t="shared" si="0"/>
        <v>14.15</v>
      </c>
      <c r="E27" s="34">
        <v>7.72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33.08</v>
      </c>
      <c r="N27">
        <v>272.74</v>
      </c>
      <c r="O27">
        <v>53.05</v>
      </c>
      <c r="P27">
        <v>0</v>
      </c>
      <c r="Q27">
        <v>42.01</v>
      </c>
      <c r="R27" s="93">
        <v>7.9</v>
      </c>
      <c r="S27" s="93">
        <v>0</v>
      </c>
      <c r="T27" s="93">
        <v>6.25</v>
      </c>
      <c r="U27">
        <v>0</v>
      </c>
      <c r="V27">
        <v>1.7454289999999999</v>
      </c>
      <c r="W27">
        <v>5.38</v>
      </c>
      <c r="X27">
        <v>26</v>
      </c>
      <c r="Y27">
        <v>8.66</v>
      </c>
      <c r="Z27">
        <v>8.67</v>
      </c>
      <c r="AA27">
        <v>0.73</v>
      </c>
      <c r="AB27">
        <v>0.15</v>
      </c>
      <c r="AC27">
        <v>0.82</v>
      </c>
      <c r="AD27">
        <v>1</v>
      </c>
      <c r="AE27">
        <v>1</v>
      </c>
      <c r="AF27">
        <v>0</v>
      </c>
      <c r="AG27">
        <v>7.34</v>
      </c>
      <c r="AH27">
        <v>23.33</v>
      </c>
      <c r="AI27">
        <v>23.33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167.84</v>
      </c>
      <c r="C28" s="34">
        <v>57.59</v>
      </c>
      <c r="D28" s="93">
        <f t="shared" si="0"/>
        <v>23.61</v>
      </c>
      <c r="E28" s="34">
        <v>7.72</v>
      </c>
      <c r="F28" s="34"/>
      <c r="G28" s="34"/>
      <c r="H28" s="34"/>
      <c r="I28" s="34"/>
      <c r="J28" s="37">
        <v>0.42</v>
      </c>
      <c r="K28" s="37">
        <v>0.42</v>
      </c>
      <c r="L28" s="37">
        <v>0.44</v>
      </c>
      <c r="M28">
        <v>33.08</v>
      </c>
      <c r="N28">
        <v>272.74</v>
      </c>
      <c r="O28">
        <v>53.05</v>
      </c>
      <c r="P28">
        <v>0</v>
      </c>
      <c r="Q28">
        <v>42.01</v>
      </c>
      <c r="R28" s="93">
        <v>12.42</v>
      </c>
      <c r="S28" s="93">
        <v>2.1</v>
      </c>
      <c r="T28" s="93">
        <v>9.09</v>
      </c>
      <c r="U28">
        <v>0</v>
      </c>
      <c r="V28">
        <v>3.7443840000000002</v>
      </c>
      <c r="W28">
        <v>5.38</v>
      </c>
      <c r="X28">
        <v>23.5</v>
      </c>
      <c r="Y28">
        <v>7.84</v>
      </c>
      <c r="Z28">
        <v>7.83</v>
      </c>
      <c r="AA28">
        <v>2.93</v>
      </c>
      <c r="AB28">
        <v>0.57999999999999996</v>
      </c>
      <c r="AC28">
        <v>2.92</v>
      </c>
      <c r="AD28">
        <v>2</v>
      </c>
      <c r="AE28">
        <v>2</v>
      </c>
      <c r="AF28">
        <v>1</v>
      </c>
      <c r="AG28">
        <v>7.34</v>
      </c>
      <c r="AH28">
        <v>22.67</v>
      </c>
      <c r="AI28">
        <v>22.67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201.47</v>
      </c>
      <c r="C29" s="34">
        <v>57.59</v>
      </c>
      <c r="D29" s="93">
        <f t="shared" si="0"/>
        <v>38.880000000000003</v>
      </c>
      <c r="E29" s="34">
        <v>7.72</v>
      </c>
      <c r="F29" s="34"/>
      <c r="G29" s="34"/>
      <c r="H29" s="34"/>
      <c r="I29" s="34"/>
      <c r="J29" s="37">
        <v>0.85</v>
      </c>
      <c r="K29" s="37">
        <v>0.85</v>
      </c>
      <c r="L29" s="37">
        <v>0.87</v>
      </c>
      <c r="M29">
        <v>33.08</v>
      </c>
      <c r="N29">
        <v>272.74</v>
      </c>
      <c r="O29">
        <v>53.05</v>
      </c>
      <c r="P29">
        <v>0</v>
      </c>
      <c r="Q29">
        <v>42.01</v>
      </c>
      <c r="R29" s="93">
        <v>20.38</v>
      </c>
      <c r="S29" s="93">
        <v>5.4</v>
      </c>
      <c r="T29" s="93">
        <v>13.1</v>
      </c>
      <c r="U29">
        <v>0</v>
      </c>
      <c r="V29">
        <v>7.0109690000000002</v>
      </c>
      <c r="W29">
        <v>5.38</v>
      </c>
      <c r="X29">
        <v>22.5</v>
      </c>
      <c r="Y29">
        <v>7.5</v>
      </c>
      <c r="Z29">
        <v>7.5</v>
      </c>
      <c r="AA29">
        <v>6.58</v>
      </c>
      <c r="AB29">
        <v>1.32</v>
      </c>
      <c r="AC29">
        <v>4.9400000000000004</v>
      </c>
      <c r="AD29">
        <v>3</v>
      </c>
      <c r="AE29">
        <v>5</v>
      </c>
      <c r="AF29">
        <v>3</v>
      </c>
      <c r="AG29">
        <v>7.34</v>
      </c>
      <c r="AH29">
        <v>21.67</v>
      </c>
      <c r="AI29">
        <v>21.67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201.47</v>
      </c>
      <c r="C30" s="34">
        <v>57.59</v>
      </c>
      <c r="D30" s="93">
        <f t="shared" si="0"/>
        <v>64.37</v>
      </c>
      <c r="E30" s="34">
        <v>4.68</v>
      </c>
      <c r="F30" s="34"/>
      <c r="G30" s="34"/>
      <c r="H30" s="34"/>
      <c r="I30" s="34"/>
      <c r="J30" s="37">
        <v>1.23</v>
      </c>
      <c r="K30" s="37">
        <v>1.23</v>
      </c>
      <c r="L30" s="37">
        <v>1.26</v>
      </c>
      <c r="M30">
        <v>33.08</v>
      </c>
      <c r="N30">
        <v>272.74</v>
      </c>
      <c r="O30">
        <v>53.05</v>
      </c>
      <c r="P30">
        <v>0</v>
      </c>
      <c r="Q30">
        <v>42.01</v>
      </c>
      <c r="R30" s="93">
        <v>32.74</v>
      </c>
      <c r="S30" s="93">
        <v>9.6</v>
      </c>
      <c r="T30" s="93">
        <v>22.03</v>
      </c>
      <c r="U30">
        <v>0</v>
      </c>
      <c r="V30">
        <v>11.857215999999999</v>
      </c>
      <c r="W30">
        <v>5.38</v>
      </c>
      <c r="X30">
        <v>22</v>
      </c>
      <c r="Y30">
        <v>7.34</v>
      </c>
      <c r="Z30">
        <v>7.33</v>
      </c>
      <c r="AA30">
        <v>11.72</v>
      </c>
      <c r="AB30">
        <v>2.34</v>
      </c>
      <c r="AC30">
        <v>7.94</v>
      </c>
      <c r="AD30">
        <v>5</v>
      </c>
      <c r="AE30">
        <v>8</v>
      </c>
      <c r="AF30">
        <v>4</v>
      </c>
      <c r="AG30">
        <v>7.34</v>
      </c>
      <c r="AH30">
        <v>20.67</v>
      </c>
      <c r="AI30">
        <v>20.67</v>
      </c>
      <c r="AJ30">
        <v>29.77</v>
      </c>
      <c r="AK30">
        <v>14</v>
      </c>
      <c r="AL30">
        <v>6</v>
      </c>
    </row>
    <row r="31" spans="1:38">
      <c r="A31" t="s">
        <v>73</v>
      </c>
      <c r="B31" s="34">
        <v>201.47</v>
      </c>
      <c r="C31" s="34">
        <v>57.59</v>
      </c>
      <c r="D31" s="93">
        <f t="shared" si="0"/>
        <v>78.44</v>
      </c>
      <c r="E31" s="34">
        <v>4.68</v>
      </c>
      <c r="F31" s="34"/>
      <c r="G31" s="34"/>
      <c r="H31" s="34"/>
      <c r="I31" s="34"/>
      <c r="J31" s="37">
        <v>1.79</v>
      </c>
      <c r="K31" s="37">
        <v>1.79</v>
      </c>
      <c r="L31" s="37">
        <v>1.83</v>
      </c>
      <c r="M31">
        <v>35.159999999999997</v>
      </c>
      <c r="N31">
        <v>272.74</v>
      </c>
      <c r="O31">
        <v>53.05</v>
      </c>
      <c r="P31">
        <v>0</v>
      </c>
      <c r="Q31">
        <v>42.01</v>
      </c>
      <c r="R31" s="93">
        <v>30.67</v>
      </c>
      <c r="S31" s="93">
        <v>17.100000000000001</v>
      </c>
      <c r="T31" s="93">
        <v>30.67</v>
      </c>
      <c r="U31">
        <v>0</v>
      </c>
      <c r="V31">
        <v>18.263622999999999</v>
      </c>
      <c r="W31">
        <v>5.2</v>
      </c>
      <c r="X31">
        <v>27.5</v>
      </c>
      <c r="Y31">
        <v>9.16</v>
      </c>
      <c r="Z31">
        <v>9.17</v>
      </c>
      <c r="AA31">
        <v>18.3</v>
      </c>
      <c r="AB31">
        <v>3.66</v>
      </c>
      <c r="AC31">
        <v>11</v>
      </c>
      <c r="AD31">
        <v>7</v>
      </c>
      <c r="AE31">
        <v>10</v>
      </c>
      <c r="AF31">
        <v>5</v>
      </c>
      <c r="AG31">
        <v>7.34</v>
      </c>
      <c r="AH31">
        <v>26</v>
      </c>
      <c r="AI31">
        <v>26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165.86</v>
      </c>
      <c r="C32" s="34">
        <v>57.59</v>
      </c>
      <c r="D32" s="93">
        <f t="shared" si="0"/>
        <v>80</v>
      </c>
      <c r="E32" s="34">
        <v>4.68</v>
      </c>
      <c r="F32" s="34"/>
      <c r="G32" s="34"/>
      <c r="H32" s="34"/>
      <c r="I32" s="34"/>
      <c r="J32" s="37">
        <v>2.41</v>
      </c>
      <c r="K32" s="37">
        <v>2.41</v>
      </c>
      <c r="L32" s="37">
        <v>2.46</v>
      </c>
      <c r="M32">
        <v>35.159999999999997</v>
      </c>
      <c r="N32">
        <v>272.74</v>
      </c>
      <c r="O32">
        <v>53.05</v>
      </c>
      <c r="P32">
        <v>0</v>
      </c>
      <c r="Q32">
        <v>42.01</v>
      </c>
      <c r="R32" s="93">
        <v>26.67</v>
      </c>
      <c r="S32" s="93">
        <v>26.67</v>
      </c>
      <c r="T32" s="93">
        <v>26.66</v>
      </c>
      <c r="U32">
        <v>0</v>
      </c>
      <c r="V32">
        <v>26.103427</v>
      </c>
      <c r="W32">
        <v>5.2</v>
      </c>
      <c r="X32">
        <v>27</v>
      </c>
      <c r="Y32">
        <v>9</v>
      </c>
      <c r="Z32">
        <v>9</v>
      </c>
      <c r="AA32">
        <v>27.1</v>
      </c>
      <c r="AB32">
        <v>5.42</v>
      </c>
      <c r="AC32">
        <v>14</v>
      </c>
      <c r="AD32">
        <v>9.5</v>
      </c>
      <c r="AE32">
        <v>12</v>
      </c>
      <c r="AF32">
        <v>6</v>
      </c>
      <c r="AG32">
        <v>7.34</v>
      </c>
      <c r="AH32">
        <v>25.33</v>
      </c>
      <c r="AI32">
        <v>25.33</v>
      </c>
      <c r="AJ32">
        <v>29.78</v>
      </c>
      <c r="AK32">
        <v>28</v>
      </c>
      <c r="AL32">
        <v>12</v>
      </c>
    </row>
    <row r="33" spans="1:38">
      <c r="A33" t="s">
        <v>75</v>
      </c>
      <c r="B33" s="34">
        <v>165.86</v>
      </c>
      <c r="C33" s="34">
        <v>57.59</v>
      </c>
      <c r="D33" s="93">
        <f t="shared" si="0"/>
        <v>87.5</v>
      </c>
      <c r="E33" s="34">
        <v>4.68</v>
      </c>
      <c r="F33" s="34"/>
      <c r="G33" s="34"/>
      <c r="H33" s="34"/>
      <c r="I33" s="34"/>
      <c r="J33" s="37">
        <v>3.08</v>
      </c>
      <c r="K33" s="37">
        <v>3.08</v>
      </c>
      <c r="L33" s="37">
        <v>3.16</v>
      </c>
      <c r="M33">
        <v>35.159999999999997</v>
      </c>
      <c r="N33">
        <v>272.74</v>
      </c>
      <c r="O33">
        <v>53.05</v>
      </c>
      <c r="P33">
        <v>0</v>
      </c>
      <c r="Q33">
        <v>42.01</v>
      </c>
      <c r="R33" s="93">
        <v>29.17</v>
      </c>
      <c r="S33" s="93">
        <v>29.17</v>
      </c>
      <c r="T33" s="93">
        <v>29.16</v>
      </c>
      <c r="U33">
        <v>0</v>
      </c>
      <c r="V33">
        <v>29.077482</v>
      </c>
      <c r="W33">
        <v>5.2</v>
      </c>
      <c r="X33">
        <v>26.5</v>
      </c>
      <c r="Y33">
        <v>8.84</v>
      </c>
      <c r="Z33">
        <v>8.83</v>
      </c>
      <c r="AA33">
        <v>39.479999999999997</v>
      </c>
      <c r="AB33">
        <v>7.89</v>
      </c>
      <c r="AC33">
        <v>17</v>
      </c>
      <c r="AD33">
        <v>13.5</v>
      </c>
      <c r="AE33">
        <v>15</v>
      </c>
      <c r="AF33">
        <v>7</v>
      </c>
      <c r="AG33">
        <v>7.34</v>
      </c>
      <c r="AH33">
        <v>29.33</v>
      </c>
      <c r="AI33">
        <v>29.33</v>
      </c>
      <c r="AJ33">
        <v>29.27</v>
      </c>
      <c r="AK33">
        <v>39</v>
      </c>
      <c r="AL33">
        <v>16</v>
      </c>
    </row>
    <row r="34" spans="1:38">
      <c r="A34" t="s">
        <v>76</v>
      </c>
      <c r="B34" s="34">
        <v>165.86</v>
      </c>
      <c r="C34" s="34">
        <v>57.59</v>
      </c>
      <c r="D34" s="93">
        <f t="shared" si="0"/>
        <v>90</v>
      </c>
      <c r="E34" s="34">
        <v>4.68</v>
      </c>
      <c r="F34" s="34"/>
      <c r="G34" s="34"/>
      <c r="H34" s="34"/>
      <c r="I34" s="34"/>
      <c r="J34" s="37">
        <v>4.01</v>
      </c>
      <c r="K34" s="37">
        <v>4.01</v>
      </c>
      <c r="L34" s="37">
        <v>4.12</v>
      </c>
      <c r="M34">
        <v>35.159999999999997</v>
      </c>
      <c r="N34">
        <v>272.74</v>
      </c>
      <c r="O34">
        <v>53.05</v>
      </c>
      <c r="P34">
        <v>0</v>
      </c>
      <c r="Q34">
        <v>42.01</v>
      </c>
      <c r="R34" s="93">
        <v>30</v>
      </c>
      <c r="S34" s="93">
        <v>30</v>
      </c>
      <c r="T34" s="93">
        <v>30</v>
      </c>
      <c r="U34">
        <v>0</v>
      </c>
      <c r="V34">
        <v>36.956290000000003</v>
      </c>
      <c r="W34">
        <v>5.2</v>
      </c>
      <c r="X34">
        <v>26</v>
      </c>
      <c r="Y34">
        <v>8.66</v>
      </c>
      <c r="Z34">
        <v>8.67</v>
      </c>
      <c r="AA34">
        <v>50.3</v>
      </c>
      <c r="AB34">
        <v>10.06</v>
      </c>
      <c r="AC34">
        <v>21</v>
      </c>
      <c r="AD34">
        <v>16.5</v>
      </c>
      <c r="AE34">
        <v>20</v>
      </c>
      <c r="AF34">
        <v>10</v>
      </c>
      <c r="AG34">
        <v>7.34</v>
      </c>
      <c r="AH34">
        <v>28.67</v>
      </c>
      <c r="AI34">
        <v>28.67</v>
      </c>
      <c r="AJ34">
        <v>29.27</v>
      </c>
      <c r="AK34">
        <v>49</v>
      </c>
      <c r="AL34">
        <v>21</v>
      </c>
    </row>
    <row r="35" spans="1:38">
      <c r="A35" t="s">
        <v>77</v>
      </c>
      <c r="B35" s="34">
        <v>165.86</v>
      </c>
      <c r="C35" s="34">
        <v>57.59</v>
      </c>
      <c r="D35" s="93">
        <f t="shared" si="0"/>
        <v>92</v>
      </c>
      <c r="E35" s="34">
        <v>4.68</v>
      </c>
      <c r="F35" s="34"/>
      <c r="G35" s="34"/>
      <c r="H35" s="34"/>
      <c r="I35" s="34"/>
      <c r="J35" s="37">
        <v>4.97</v>
      </c>
      <c r="K35" s="37">
        <v>4.97</v>
      </c>
      <c r="L35" s="37">
        <v>5.09</v>
      </c>
      <c r="M35">
        <v>35.159999999999997</v>
      </c>
      <c r="N35">
        <v>231.5</v>
      </c>
      <c r="O35">
        <v>53.05</v>
      </c>
      <c r="P35">
        <v>0</v>
      </c>
      <c r="Q35">
        <v>42.01</v>
      </c>
      <c r="R35" s="93">
        <v>30.67</v>
      </c>
      <c r="S35" s="93">
        <v>30.67</v>
      </c>
      <c r="T35" s="93">
        <v>30.66</v>
      </c>
      <c r="U35">
        <v>0</v>
      </c>
      <c r="V35">
        <v>45.634680000000003</v>
      </c>
      <c r="W35">
        <v>5.2</v>
      </c>
      <c r="X35">
        <v>25.5</v>
      </c>
      <c r="Y35">
        <v>8.5</v>
      </c>
      <c r="Z35">
        <v>8.5</v>
      </c>
      <c r="AA35">
        <v>67.94</v>
      </c>
      <c r="AB35">
        <v>13.59</v>
      </c>
      <c r="AC35">
        <v>24</v>
      </c>
      <c r="AD35">
        <v>19</v>
      </c>
      <c r="AE35">
        <v>24</v>
      </c>
      <c r="AF35">
        <v>11</v>
      </c>
      <c r="AG35">
        <v>7.34</v>
      </c>
      <c r="AH35">
        <v>27.33</v>
      </c>
      <c r="AI35">
        <v>27.33</v>
      </c>
      <c r="AJ35">
        <v>30.28</v>
      </c>
      <c r="AK35">
        <v>53</v>
      </c>
      <c r="AL35">
        <v>22</v>
      </c>
    </row>
    <row r="36" spans="1:38">
      <c r="A36" t="s">
        <v>78</v>
      </c>
      <c r="B36" s="34">
        <v>117.63</v>
      </c>
      <c r="C36" s="34">
        <v>57.59</v>
      </c>
      <c r="D36" s="93">
        <f t="shared" si="0"/>
        <v>97</v>
      </c>
      <c r="E36" s="34">
        <v>4.68</v>
      </c>
      <c r="F36" s="34"/>
      <c r="G36" s="34"/>
      <c r="H36" s="34"/>
      <c r="I36" s="34"/>
      <c r="J36" s="37">
        <v>5.9</v>
      </c>
      <c r="K36" s="37">
        <v>5.9</v>
      </c>
      <c r="L36" s="37">
        <v>6.05</v>
      </c>
      <c r="M36">
        <v>35.159999999999997</v>
      </c>
      <c r="N36">
        <v>192.92</v>
      </c>
      <c r="O36">
        <v>53.05</v>
      </c>
      <c r="P36">
        <v>0</v>
      </c>
      <c r="Q36">
        <v>42.01</v>
      </c>
      <c r="R36" s="93">
        <v>32.33</v>
      </c>
      <c r="S36" s="93">
        <v>32.33</v>
      </c>
      <c r="T36" s="93">
        <v>32.340000000000003</v>
      </c>
      <c r="U36">
        <v>0</v>
      </c>
      <c r="V36">
        <v>55.132154</v>
      </c>
      <c r="W36">
        <v>5.2</v>
      </c>
      <c r="X36">
        <v>25.5</v>
      </c>
      <c r="Y36">
        <v>8.5</v>
      </c>
      <c r="Z36">
        <v>8.5</v>
      </c>
      <c r="AA36">
        <v>82.33</v>
      </c>
      <c r="AB36">
        <v>16.46</v>
      </c>
      <c r="AC36">
        <v>31</v>
      </c>
      <c r="AD36">
        <v>21</v>
      </c>
      <c r="AE36">
        <v>30</v>
      </c>
      <c r="AF36">
        <v>14</v>
      </c>
      <c r="AG36">
        <v>7.34</v>
      </c>
      <c r="AH36">
        <v>26.67</v>
      </c>
      <c r="AI36">
        <v>26.67</v>
      </c>
      <c r="AJ36">
        <v>30.28</v>
      </c>
      <c r="AK36">
        <v>67</v>
      </c>
      <c r="AL36">
        <v>28</v>
      </c>
    </row>
    <row r="37" spans="1:38">
      <c r="A37" t="s">
        <v>79</v>
      </c>
      <c r="B37" s="34">
        <v>109.96</v>
      </c>
      <c r="C37" s="34">
        <v>57.59</v>
      </c>
      <c r="D37" s="93">
        <f t="shared" si="0"/>
        <v>98</v>
      </c>
      <c r="E37" s="34">
        <v>4.68</v>
      </c>
      <c r="F37" s="34"/>
      <c r="G37" s="34"/>
      <c r="H37" s="34"/>
      <c r="I37" s="34"/>
      <c r="J37" s="37">
        <v>6.87</v>
      </c>
      <c r="K37" s="37">
        <v>6.87</v>
      </c>
      <c r="L37" s="37">
        <v>7.04</v>
      </c>
      <c r="M37">
        <v>35.159999999999997</v>
      </c>
      <c r="N37">
        <v>150.04</v>
      </c>
      <c r="O37">
        <v>53.05</v>
      </c>
      <c r="P37">
        <v>0</v>
      </c>
      <c r="Q37">
        <v>42.01</v>
      </c>
      <c r="R37" s="93">
        <v>32.67</v>
      </c>
      <c r="S37" s="93">
        <v>32.67</v>
      </c>
      <c r="T37" s="93">
        <v>32.659999999999997</v>
      </c>
      <c r="U37">
        <v>0</v>
      </c>
      <c r="V37">
        <v>60.368440999999997</v>
      </c>
      <c r="W37">
        <v>5.2</v>
      </c>
      <c r="X37">
        <v>24.5</v>
      </c>
      <c r="Y37">
        <v>8.16</v>
      </c>
      <c r="Z37">
        <v>8.17</v>
      </c>
      <c r="AA37">
        <v>79.180000000000007</v>
      </c>
      <c r="AB37">
        <v>15.83</v>
      </c>
      <c r="AC37">
        <v>37</v>
      </c>
      <c r="AD37">
        <v>26.5</v>
      </c>
      <c r="AE37">
        <v>35</v>
      </c>
      <c r="AF37">
        <v>17</v>
      </c>
      <c r="AG37">
        <v>7.34</v>
      </c>
      <c r="AH37">
        <v>20.67</v>
      </c>
      <c r="AI37">
        <v>20.67</v>
      </c>
      <c r="AJ37">
        <v>30.79</v>
      </c>
      <c r="AK37">
        <v>84</v>
      </c>
      <c r="AL37">
        <v>36</v>
      </c>
    </row>
    <row r="38" spans="1:38">
      <c r="A38" t="s">
        <v>80</v>
      </c>
      <c r="B38" s="34">
        <v>109.96</v>
      </c>
      <c r="C38" s="34">
        <v>57.59</v>
      </c>
      <c r="D38" s="93">
        <f t="shared" si="0"/>
        <v>98</v>
      </c>
      <c r="E38" s="34">
        <v>4.68</v>
      </c>
      <c r="F38" s="34"/>
      <c r="G38" s="34"/>
      <c r="H38" s="34"/>
      <c r="I38" s="34"/>
      <c r="J38" s="37">
        <v>7.79</v>
      </c>
      <c r="K38" s="37">
        <v>7.79</v>
      </c>
      <c r="L38" s="37">
        <v>7.98</v>
      </c>
      <c r="M38">
        <v>35.159999999999997</v>
      </c>
      <c r="N38">
        <v>150.04</v>
      </c>
      <c r="O38">
        <v>53.05</v>
      </c>
      <c r="P38">
        <v>0</v>
      </c>
      <c r="Q38">
        <v>42.01</v>
      </c>
      <c r="R38" s="93">
        <v>32.67</v>
      </c>
      <c r="S38" s="93">
        <v>32.67</v>
      </c>
      <c r="T38" s="93">
        <v>32.659999999999997</v>
      </c>
      <c r="U38">
        <v>0</v>
      </c>
      <c r="V38">
        <v>65.126929000000004</v>
      </c>
      <c r="W38">
        <v>5.2</v>
      </c>
      <c r="X38">
        <v>23.5</v>
      </c>
      <c r="Y38">
        <v>7.84</v>
      </c>
      <c r="Z38">
        <v>7.83</v>
      </c>
      <c r="AA38">
        <v>94.03</v>
      </c>
      <c r="AB38">
        <v>18.809999999999999</v>
      </c>
      <c r="AC38">
        <v>44</v>
      </c>
      <c r="AD38">
        <v>29.5</v>
      </c>
      <c r="AE38">
        <v>42</v>
      </c>
      <c r="AF38">
        <v>20</v>
      </c>
      <c r="AG38">
        <v>7.34</v>
      </c>
      <c r="AH38">
        <v>19.670000000000002</v>
      </c>
      <c r="AI38">
        <v>19.670000000000002</v>
      </c>
      <c r="AJ38">
        <v>30.79</v>
      </c>
      <c r="AK38">
        <v>98</v>
      </c>
      <c r="AL38">
        <v>42</v>
      </c>
    </row>
    <row r="39" spans="1:38">
      <c r="A39" t="s">
        <v>81</v>
      </c>
      <c r="B39" s="34">
        <v>109.96</v>
      </c>
      <c r="C39" s="34">
        <v>57.59</v>
      </c>
      <c r="D39" s="93">
        <f t="shared" si="0"/>
        <v>99</v>
      </c>
      <c r="E39" s="34">
        <v>4.68</v>
      </c>
      <c r="F39" s="34"/>
      <c r="G39" s="34"/>
      <c r="H39" s="34"/>
      <c r="I39" s="34"/>
      <c r="J39" s="37">
        <v>8.61</v>
      </c>
      <c r="K39" s="37">
        <v>8.61</v>
      </c>
      <c r="L39" s="37">
        <v>8.83</v>
      </c>
      <c r="M39">
        <v>35.159999999999997</v>
      </c>
      <c r="N39">
        <v>150.04</v>
      </c>
      <c r="O39">
        <v>53.05</v>
      </c>
      <c r="P39">
        <v>0</v>
      </c>
      <c r="Q39">
        <v>42.01</v>
      </c>
      <c r="R39" s="93">
        <v>33</v>
      </c>
      <c r="S39" s="93">
        <v>33</v>
      </c>
      <c r="T39" s="93">
        <v>33</v>
      </c>
      <c r="U39">
        <v>0</v>
      </c>
      <c r="V39">
        <v>69.339360999999997</v>
      </c>
      <c r="W39">
        <v>5.01</v>
      </c>
      <c r="X39">
        <v>22.5</v>
      </c>
      <c r="Y39">
        <v>7.5</v>
      </c>
      <c r="Z39">
        <v>7.5</v>
      </c>
      <c r="AA39">
        <v>116.83</v>
      </c>
      <c r="AB39">
        <v>23.37</v>
      </c>
      <c r="AC39">
        <v>48</v>
      </c>
      <c r="AD39">
        <v>30.5</v>
      </c>
      <c r="AE39">
        <v>49</v>
      </c>
      <c r="AF39">
        <v>23</v>
      </c>
      <c r="AG39">
        <v>7.34</v>
      </c>
      <c r="AH39">
        <v>14</v>
      </c>
      <c r="AI39">
        <v>14</v>
      </c>
      <c r="AJ39">
        <v>30.79</v>
      </c>
      <c r="AK39">
        <v>109</v>
      </c>
      <c r="AL39">
        <v>46</v>
      </c>
    </row>
    <row r="40" spans="1:38">
      <c r="A40" t="s">
        <v>82</v>
      </c>
      <c r="B40" s="34">
        <v>109.96</v>
      </c>
      <c r="C40" s="34">
        <v>57.59</v>
      </c>
      <c r="D40" s="93">
        <f t="shared" si="0"/>
        <v>99</v>
      </c>
      <c r="E40" s="34">
        <v>4.68</v>
      </c>
      <c r="F40" s="34"/>
      <c r="G40" s="34"/>
      <c r="H40" s="34"/>
      <c r="I40" s="34"/>
      <c r="J40" s="37">
        <v>9.42</v>
      </c>
      <c r="K40" s="37">
        <v>9.42</v>
      </c>
      <c r="L40" s="37">
        <v>9.65</v>
      </c>
      <c r="M40">
        <v>35.159999999999997</v>
      </c>
      <c r="N40">
        <v>150.04</v>
      </c>
      <c r="O40">
        <v>53.05</v>
      </c>
      <c r="P40">
        <v>0</v>
      </c>
      <c r="Q40">
        <v>42.01</v>
      </c>
      <c r="R40" s="93">
        <v>33</v>
      </c>
      <c r="S40" s="93">
        <v>33</v>
      </c>
      <c r="T40" s="93">
        <v>33</v>
      </c>
      <c r="U40">
        <v>0</v>
      </c>
      <c r="V40">
        <v>72.752211000000003</v>
      </c>
      <c r="W40">
        <v>5.01</v>
      </c>
      <c r="X40">
        <v>21.5</v>
      </c>
      <c r="Y40">
        <v>7.16</v>
      </c>
      <c r="Z40">
        <v>7.17</v>
      </c>
      <c r="AA40">
        <v>136.52000000000001</v>
      </c>
      <c r="AB40">
        <v>27.3</v>
      </c>
      <c r="AC40">
        <v>54</v>
      </c>
      <c r="AD40">
        <v>32.5</v>
      </c>
      <c r="AE40">
        <v>54</v>
      </c>
      <c r="AF40">
        <v>26</v>
      </c>
      <c r="AG40">
        <v>7.34</v>
      </c>
      <c r="AH40">
        <v>14</v>
      </c>
      <c r="AI40">
        <v>14</v>
      </c>
      <c r="AJ40">
        <v>30.79</v>
      </c>
      <c r="AK40">
        <v>119</v>
      </c>
      <c r="AL40">
        <v>51</v>
      </c>
    </row>
    <row r="41" spans="1:38">
      <c r="A41" t="s">
        <v>83</v>
      </c>
      <c r="B41" s="34">
        <v>109.96</v>
      </c>
      <c r="C41" s="34">
        <v>57.59</v>
      </c>
      <c r="D41" s="93">
        <f t="shared" si="0"/>
        <v>99</v>
      </c>
      <c r="E41" s="34">
        <v>4.68</v>
      </c>
      <c r="F41" s="34"/>
      <c r="G41" s="34"/>
      <c r="H41" s="34"/>
      <c r="I41" s="34"/>
      <c r="J41" s="37">
        <v>10.15</v>
      </c>
      <c r="K41" s="37">
        <v>10.15</v>
      </c>
      <c r="L41" s="37">
        <v>10.41</v>
      </c>
      <c r="M41">
        <v>35.159999999999997</v>
      </c>
      <c r="N41">
        <v>150.04</v>
      </c>
      <c r="O41">
        <v>53.05</v>
      </c>
      <c r="P41">
        <v>0</v>
      </c>
      <c r="Q41">
        <v>42.01</v>
      </c>
      <c r="R41" s="93">
        <v>33</v>
      </c>
      <c r="S41" s="93">
        <v>33</v>
      </c>
      <c r="T41" s="93">
        <v>33</v>
      </c>
      <c r="U41">
        <v>0</v>
      </c>
      <c r="V41">
        <v>77.140161000000006</v>
      </c>
      <c r="W41">
        <v>5.01</v>
      </c>
      <c r="X41">
        <v>21.5</v>
      </c>
      <c r="Y41">
        <v>7.16</v>
      </c>
      <c r="Z41">
        <v>7.17</v>
      </c>
      <c r="AA41">
        <v>146.13999999999999</v>
      </c>
      <c r="AB41">
        <v>29.23</v>
      </c>
      <c r="AC41">
        <v>59</v>
      </c>
      <c r="AD41">
        <v>36.5</v>
      </c>
      <c r="AE41">
        <v>61</v>
      </c>
      <c r="AF41">
        <v>29</v>
      </c>
      <c r="AG41">
        <v>7.34</v>
      </c>
      <c r="AH41">
        <v>14</v>
      </c>
      <c r="AI41">
        <v>14</v>
      </c>
      <c r="AJ41">
        <v>30.79</v>
      </c>
      <c r="AK41">
        <v>130</v>
      </c>
      <c r="AL41">
        <v>55</v>
      </c>
    </row>
    <row r="42" spans="1:38">
      <c r="A42" t="s">
        <v>84</v>
      </c>
      <c r="B42" s="34">
        <v>109.96</v>
      </c>
      <c r="C42" s="34">
        <v>57.59</v>
      </c>
      <c r="D42" s="93">
        <f t="shared" si="0"/>
        <v>99</v>
      </c>
      <c r="E42" s="34">
        <v>4.68</v>
      </c>
      <c r="F42" s="34"/>
      <c r="G42" s="34"/>
      <c r="H42" s="34"/>
      <c r="I42" s="34"/>
      <c r="J42" s="37">
        <v>10.86</v>
      </c>
      <c r="K42" s="37">
        <v>10.86</v>
      </c>
      <c r="L42" s="37">
        <v>11.14</v>
      </c>
      <c r="M42">
        <v>35.159999999999997</v>
      </c>
      <c r="N42">
        <v>150.04</v>
      </c>
      <c r="O42">
        <v>53.05</v>
      </c>
      <c r="P42">
        <v>0</v>
      </c>
      <c r="Q42">
        <v>42.21</v>
      </c>
      <c r="R42" s="93">
        <v>33</v>
      </c>
      <c r="S42" s="93">
        <v>33</v>
      </c>
      <c r="T42" s="93">
        <v>33</v>
      </c>
      <c r="U42">
        <v>0</v>
      </c>
      <c r="V42">
        <v>81.469605000000001</v>
      </c>
      <c r="W42">
        <v>5.01</v>
      </c>
      <c r="X42">
        <v>21.5</v>
      </c>
      <c r="Y42">
        <v>7.16</v>
      </c>
      <c r="Z42">
        <v>7.17</v>
      </c>
      <c r="AA42">
        <v>163.35</v>
      </c>
      <c r="AB42">
        <v>32.67</v>
      </c>
      <c r="AC42">
        <v>63</v>
      </c>
      <c r="AD42">
        <v>37.5</v>
      </c>
      <c r="AE42">
        <v>66</v>
      </c>
      <c r="AF42">
        <v>31</v>
      </c>
      <c r="AG42">
        <v>7.34</v>
      </c>
      <c r="AH42">
        <v>14</v>
      </c>
      <c r="AI42">
        <v>14</v>
      </c>
      <c r="AJ42">
        <v>30.79</v>
      </c>
      <c r="AK42">
        <v>140</v>
      </c>
      <c r="AL42">
        <v>60</v>
      </c>
    </row>
    <row r="43" spans="1:38">
      <c r="A43" t="s">
        <v>85</v>
      </c>
      <c r="B43" s="34">
        <v>109.96</v>
      </c>
      <c r="C43" s="34">
        <v>57.59</v>
      </c>
      <c r="D43" s="93">
        <f t="shared" si="0"/>
        <v>99</v>
      </c>
      <c r="E43" s="34">
        <v>4.68</v>
      </c>
      <c r="F43" s="34"/>
      <c r="G43" s="34"/>
      <c r="H43" s="34"/>
      <c r="I43" s="34"/>
      <c r="J43" s="37">
        <v>11.89</v>
      </c>
      <c r="K43" s="37">
        <v>11.89</v>
      </c>
      <c r="L43" s="37">
        <v>12.19</v>
      </c>
      <c r="M43">
        <v>35.159999999999997</v>
      </c>
      <c r="N43">
        <v>150.04</v>
      </c>
      <c r="O43">
        <v>53.05</v>
      </c>
      <c r="P43">
        <v>0</v>
      </c>
      <c r="Q43">
        <v>43.02</v>
      </c>
      <c r="R43" s="93">
        <v>33</v>
      </c>
      <c r="S43" s="93">
        <v>33</v>
      </c>
      <c r="T43" s="93">
        <v>33</v>
      </c>
      <c r="U43">
        <v>0</v>
      </c>
      <c r="V43">
        <v>84.979965000000007</v>
      </c>
      <c r="W43">
        <v>5.01</v>
      </c>
      <c r="X43">
        <v>21.5</v>
      </c>
      <c r="Y43">
        <v>7.16</v>
      </c>
      <c r="Z43">
        <v>7.17</v>
      </c>
      <c r="AA43">
        <v>195.47</v>
      </c>
      <c r="AB43">
        <v>39.090000000000003</v>
      </c>
      <c r="AC43">
        <v>70</v>
      </c>
      <c r="AD43">
        <v>38.5</v>
      </c>
      <c r="AE43">
        <v>70</v>
      </c>
      <c r="AF43">
        <v>34</v>
      </c>
      <c r="AG43">
        <v>7.34</v>
      </c>
      <c r="AH43">
        <v>14</v>
      </c>
      <c r="AI43">
        <v>14</v>
      </c>
      <c r="AJ43">
        <v>28.26</v>
      </c>
      <c r="AK43">
        <v>151</v>
      </c>
      <c r="AL43">
        <v>64</v>
      </c>
    </row>
    <row r="44" spans="1:38">
      <c r="A44" t="s">
        <v>86</v>
      </c>
      <c r="B44" s="34">
        <v>109.96</v>
      </c>
      <c r="C44" s="34">
        <v>57.59</v>
      </c>
      <c r="D44" s="93">
        <f t="shared" si="0"/>
        <v>99</v>
      </c>
      <c r="E44" s="34">
        <v>4.68</v>
      </c>
      <c r="F44" s="34"/>
      <c r="G44" s="34"/>
      <c r="H44" s="34"/>
      <c r="I44" s="34"/>
      <c r="J44" s="37">
        <v>12.55</v>
      </c>
      <c r="K44" s="37">
        <v>12.55</v>
      </c>
      <c r="L44" s="37">
        <v>12.86</v>
      </c>
      <c r="M44">
        <v>35.159999999999997</v>
      </c>
      <c r="N44">
        <v>150.04</v>
      </c>
      <c r="O44">
        <v>53.05</v>
      </c>
      <c r="P44">
        <v>0</v>
      </c>
      <c r="Q44">
        <v>43.02</v>
      </c>
      <c r="R44" s="93">
        <v>33</v>
      </c>
      <c r="S44" s="93">
        <v>33</v>
      </c>
      <c r="T44" s="93">
        <v>33</v>
      </c>
      <c r="U44">
        <v>0</v>
      </c>
      <c r="V44">
        <v>87.427465999999995</v>
      </c>
      <c r="W44">
        <v>5.01</v>
      </c>
      <c r="X44">
        <v>27.5</v>
      </c>
      <c r="Y44">
        <v>9.16</v>
      </c>
      <c r="Z44">
        <v>9.17</v>
      </c>
      <c r="AA44">
        <v>205.47</v>
      </c>
      <c r="AB44">
        <v>41.09</v>
      </c>
      <c r="AC44">
        <v>73</v>
      </c>
      <c r="AD44">
        <v>40.5</v>
      </c>
      <c r="AE44">
        <v>76</v>
      </c>
      <c r="AF44">
        <v>36</v>
      </c>
      <c r="AG44">
        <v>7.34</v>
      </c>
      <c r="AH44">
        <v>14</v>
      </c>
      <c r="AI44">
        <v>14</v>
      </c>
      <c r="AJ44">
        <v>28.26</v>
      </c>
      <c r="AK44">
        <v>158</v>
      </c>
      <c r="AL44">
        <v>67</v>
      </c>
    </row>
    <row r="45" spans="1:38">
      <c r="A45" t="s">
        <v>87</v>
      </c>
      <c r="B45" s="34">
        <v>109.96</v>
      </c>
      <c r="C45" s="34">
        <v>57.59</v>
      </c>
      <c r="D45" s="93">
        <f t="shared" si="0"/>
        <v>99</v>
      </c>
      <c r="E45" s="34">
        <v>4.68</v>
      </c>
      <c r="F45" s="34"/>
      <c r="G45" s="34"/>
      <c r="H45" s="34"/>
      <c r="I45" s="34"/>
      <c r="J45" s="37">
        <v>13.26</v>
      </c>
      <c r="K45" s="37">
        <v>13.26</v>
      </c>
      <c r="L45" s="37">
        <v>13.59</v>
      </c>
      <c r="M45">
        <v>35.159999999999997</v>
      </c>
      <c r="N45">
        <v>192.92</v>
      </c>
      <c r="O45">
        <v>53.05</v>
      </c>
      <c r="P45">
        <v>0</v>
      </c>
      <c r="Q45">
        <v>43.02</v>
      </c>
      <c r="R45" s="93">
        <v>33</v>
      </c>
      <c r="S45" s="93">
        <v>33</v>
      </c>
      <c r="T45" s="93">
        <v>33</v>
      </c>
      <c r="U45">
        <v>0</v>
      </c>
      <c r="V45">
        <v>97.783028000000002</v>
      </c>
      <c r="W45">
        <v>5.01</v>
      </c>
      <c r="X45">
        <v>26.5</v>
      </c>
      <c r="Y45">
        <v>8.84</v>
      </c>
      <c r="Z45">
        <v>8.83</v>
      </c>
      <c r="AA45">
        <v>212.97</v>
      </c>
      <c r="AB45">
        <v>42.59</v>
      </c>
      <c r="AC45">
        <v>79</v>
      </c>
      <c r="AD45">
        <v>42.5</v>
      </c>
      <c r="AE45">
        <v>81</v>
      </c>
      <c r="AF45">
        <v>39</v>
      </c>
      <c r="AG45">
        <v>9.66</v>
      </c>
      <c r="AH45">
        <v>20</v>
      </c>
      <c r="AI45">
        <v>20</v>
      </c>
      <c r="AJ45">
        <v>27.76</v>
      </c>
      <c r="AK45">
        <v>161</v>
      </c>
      <c r="AL45">
        <v>69</v>
      </c>
    </row>
    <row r="46" spans="1:38">
      <c r="A46" t="s">
        <v>88</v>
      </c>
      <c r="B46" s="34">
        <v>109.96</v>
      </c>
      <c r="C46" s="34">
        <v>57.59</v>
      </c>
      <c r="D46" s="93">
        <f t="shared" si="0"/>
        <v>99</v>
      </c>
      <c r="E46" s="34">
        <v>4.68</v>
      </c>
      <c r="F46" s="34"/>
      <c r="G46" s="34"/>
      <c r="H46" s="34"/>
      <c r="I46" s="34"/>
      <c r="J46" s="37">
        <v>13.95</v>
      </c>
      <c r="K46" s="37">
        <v>13.95</v>
      </c>
      <c r="L46" s="37">
        <v>14.31</v>
      </c>
      <c r="M46">
        <v>35.159999999999997</v>
      </c>
      <c r="N46">
        <v>231.5</v>
      </c>
      <c r="O46">
        <v>53.05</v>
      </c>
      <c r="P46">
        <v>0</v>
      </c>
      <c r="Q46">
        <v>43.02</v>
      </c>
      <c r="R46" s="93">
        <v>33</v>
      </c>
      <c r="S46" s="93">
        <v>33</v>
      </c>
      <c r="T46" s="93">
        <v>33</v>
      </c>
      <c r="U46">
        <v>0</v>
      </c>
      <c r="V46">
        <v>107.68029300000001</v>
      </c>
      <c r="W46">
        <v>5.01</v>
      </c>
      <c r="X46">
        <v>30</v>
      </c>
      <c r="Y46">
        <v>10</v>
      </c>
      <c r="Z46">
        <v>10</v>
      </c>
      <c r="AA46">
        <v>217.13</v>
      </c>
      <c r="AB46">
        <v>43.43</v>
      </c>
      <c r="AC46">
        <v>83</v>
      </c>
      <c r="AD46">
        <v>42.5</v>
      </c>
      <c r="AE46">
        <v>86</v>
      </c>
      <c r="AF46">
        <v>41</v>
      </c>
      <c r="AG46">
        <v>9.34</v>
      </c>
      <c r="AH46">
        <v>19.329999999999998</v>
      </c>
      <c r="AI46">
        <v>19.329999999999998</v>
      </c>
      <c r="AJ46">
        <v>27.76</v>
      </c>
      <c r="AK46">
        <v>168</v>
      </c>
      <c r="AL46">
        <v>72</v>
      </c>
    </row>
    <row r="47" spans="1:38">
      <c r="A47" t="s">
        <v>89</v>
      </c>
      <c r="B47" s="34">
        <v>109.96</v>
      </c>
      <c r="C47" s="34">
        <v>57.59</v>
      </c>
      <c r="D47" s="93">
        <f t="shared" si="0"/>
        <v>99</v>
      </c>
      <c r="E47" s="34">
        <v>4.68</v>
      </c>
      <c r="F47" s="34"/>
      <c r="G47" s="34"/>
      <c r="H47" s="34"/>
      <c r="I47" s="34"/>
      <c r="J47" s="37">
        <v>14.35</v>
      </c>
      <c r="K47" s="37">
        <v>14.35</v>
      </c>
      <c r="L47" s="37">
        <v>14.72</v>
      </c>
      <c r="M47">
        <v>35.159999999999997</v>
      </c>
      <c r="N47">
        <v>231.5</v>
      </c>
      <c r="O47">
        <v>53.05</v>
      </c>
      <c r="P47">
        <v>0</v>
      </c>
      <c r="Q47">
        <v>44.02</v>
      </c>
      <c r="R47" s="93">
        <v>33</v>
      </c>
      <c r="S47" s="93">
        <v>33</v>
      </c>
      <c r="T47" s="93">
        <v>33</v>
      </c>
      <c r="U47">
        <v>0</v>
      </c>
      <c r="V47">
        <v>116.95349400000001</v>
      </c>
      <c r="W47">
        <v>4.82</v>
      </c>
      <c r="X47">
        <v>30</v>
      </c>
      <c r="Y47">
        <v>10</v>
      </c>
      <c r="Z47">
        <v>10</v>
      </c>
      <c r="AA47">
        <v>221.3</v>
      </c>
      <c r="AB47">
        <v>44.26</v>
      </c>
      <c r="AC47">
        <v>86</v>
      </c>
      <c r="AD47">
        <v>44.5</v>
      </c>
      <c r="AE47">
        <v>88</v>
      </c>
      <c r="AF47">
        <v>42</v>
      </c>
      <c r="AG47">
        <v>11.66</v>
      </c>
      <c r="AH47">
        <v>22.67</v>
      </c>
      <c r="AI47">
        <v>22.67</v>
      </c>
      <c r="AJ47">
        <v>27.26</v>
      </c>
      <c r="AK47">
        <v>175</v>
      </c>
      <c r="AL47">
        <v>75</v>
      </c>
    </row>
    <row r="48" spans="1:38">
      <c r="A48" t="s">
        <v>90</v>
      </c>
      <c r="B48" s="34">
        <v>109.96</v>
      </c>
      <c r="C48" s="34">
        <v>57.59</v>
      </c>
      <c r="D48" s="93">
        <f t="shared" si="0"/>
        <v>99</v>
      </c>
      <c r="E48" s="34">
        <v>4.68</v>
      </c>
      <c r="F48" s="34"/>
      <c r="G48" s="34"/>
      <c r="H48" s="34"/>
      <c r="I48" s="34"/>
      <c r="J48" s="37">
        <v>14.5</v>
      </c>
      <c r="K48" s="37">
        <v>14.5</v>
      </c>
      <c r="L48" s="37">
        <v>14.86</v>
      </c>
      <c r="M48">
        <v>35.159999999999997</v>
      </c>
      <c r="N48">
        <v>272.74</v>
      </c>
      <c r="O48">
        <v>53.05</v>
      </c>
      <c r="P48">
        <v>0</v>
      </c>
      <c r="Q48">
        <v>44.02</v>
      </c>
      <c r="R48" s="93">
        <v>33</v>
      </c>
      <c r="S48" s="93">
        <v>33</v>
      </c>
      <c r="T48" s="93">
        <v>33</v>
      </c>
      <c r="U48">
        <v>0</v>
      </c>
      <c r="V48">
        <v>125.563627</v>
      </c>
      <c r="W48">
        <v>4.82</v>
      </c>
      <c r="X48">
        <v>29.5</v>
      </c>
      <c r="Y48">
        <v>9.84</v>
      </c>
      <c r="Z48">
        <v>9.83</v>
      </c>
      <c r="AA48">
        <v>225</v>
      </c>
      <c r="AB48">
        <v>45</v>
      </c>
      <c r="AC48">
        <v>87</v>
      </c>
      <c r="AD48">
        <v>44.5</v>
      </c>
      <c r="AE48">
        <v>89</v>
      </c>
      <c r="AF48">
        <v>43</v>
      </c>
      <c r="AG48">
        <v>11.34</v>
      </c>
      <c r="AH48">
        <v>22.33</v>
      </c>
      <c r="AI48">
        <v>22.33</v>
      </c>
      <c r="AJ48">
        <v>27.26</v>
      </c>
      <c r="AK48">
        <v>179</v>
      </c>
      <c r="AL48">
        <v>76</v>
      </c>
    </row>
    <row r="49" spans="1:38">
      <c r="A49" t="s">
        <v>91</v>
      </c>
      <c r="B49" s="34">
        <v>109.96</v>
      </c>
      <c r="C49" s="34">
        <v>57.59</v>
      </c>
      <c r="D49" s="93">
        <f t="shared" si="0"/>
        <v>99</v>
      </c>
      <c r="E49" s="34">
        <v>4.68</v>
      </c>
      <c r="F49" s="34"/>
      <c r="G49" s="34"/>
      <c r="H49" s="34"/>
      <c r="I49" s="34"/>
      <c r="J49" s="37">
        <v>14.61</v>
      </c>
      <c r="K49" s="37">
        <v>14.61</v>
      </c>
      <c r="L49" s="37">
        <v>14.97</v>
      </c>
      <c r="M49">
        <v>35.159999999999997</v>
      </c>
      <c r="N49">
        <v>272.74</v>
      </c>
      <c r="O49">
        <v>53.05</v>
      </c>
      <c r="P49">
        <v>0</v>
      </c>
      <c r="Q49">
        <v>44.02</v>
      </c>
      <c r="R49" s="93">
        <v>33</v>
      </c>
      <c r="S49" s="93">
        <v>33</v>
      </c>
      <c r="T49" s="93">
        <v>33</v>
      </c>
      <c r="U49">
        <v>7.67</v>
      </c>
      <c r="V49">
        <v>121.438954</v>
      </c>
      <c r="W49">
        <v>6.49</v>
      </c>
      <c r="X49">
        <v>36.5</v>
      </c>
      <c r="Y49">
        <v>12.16</v>
      </c>
      <c r="Z49">
        <v>12.17</v>
      </c>
      <c r="AA49">
        <v>225</v>
      </c>
      <c r="AB49">
        <v>45</v>
      </c>
      <c r="AC49">
        <v>87</v>
      </c>
      <c r="AD49">
        <v>45.5</v>
      </c>
      <c r="AE49">
        <v>90</v>
      </c>
      <c r="AF49">
        <v>43</v>
      </c>
      <c r="AG49">
        <v>13.34</v>
      </c>
      <c r="AH49">
        <v>36</v>
      </c>
      <c r="AI49">
        <v>36</v>
      </c>
      <c r="AJ49">
        <v>29.78</v>
      </c>
      <c r="AK49">
        <v>179</v>
      </c>
      <c r="AL49">
        <v>76</v>
      </c>
    </row>
    <row r="50" spans="1:38">
      <c r="A50" t="s">
        <v>92</v>
      </c>
      <c r="B50" s="34">
        <v>138.9</v>
      </c>
      <c r="C50" s="34">
        <v>57.59</v>
      </c>
      <c r="D50" s="93">
        <f t="shared" si="0"/>
        <v>99</v>
      </c>
      <c r="E50" s="34">
        <v>4.68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35.159999999999997</v>
      </c>
      <c r="N50">
        <v>272.74</v>
      </c>
      <c r="O50">
        <v>53.05</v>
      </c>
      <c r="P50">
        <v>0</v>
      </c>
      <c r="Q50">
        <v>44.02</v>
      </c>
      <c r="R50" s="93">
        <v>33</v>
      </c>
      <c r="S50" s="93">
        <v>33</v>
      </c>
      <c r="T50" s="93">
        <v>33</v>
      </c>
      <c r="U50">
        <v>7.67</v>
      </c>
      <c r="V50">
        <v>116.407438</v>
      </c>
      <c r="W50">
        <v>6.49</v>
      </c>
      <c r="X50">
        <v>35.5</v>
      </c>
      <c r="Y50">
        <v>11.84</v>
      </c>
      <c r="Z50">
        <v>11.83</v>
      </c>
      <c r="AA50">
        <v>225</v>
      </c>
      <c r="AB50">
        <v>45</v>
      </c>
      <c r="AC50">
        <v>88</v>
      </c>
      <c r="AD50">
        <v>45.5</v>
      </c>
      <c r="AE50">
        <v>90</v>
      </c>
      <c r="AF50">
        <v>43</v>
      </c>
      <c r="AG50">
        <v>13</v>
      </c>
      <c r="AH50">
        <v>35.67</v>
      </c>
      <c r="AI50">
        <v>35.67</v>
      </c>
      <c r="AJ50">
        <v>29.78</v>
      </c>
      <c r="AK50">
        <v>179</v>
      </c>
      <c r="AL50">
        <v>76</v>
      </c>
    </row>
    <row r="51" spans="1:38">
      <c r="A51" t="s">
        <v>93</v>
      </c>
      <c r="B51" s="34">
        <v>138.9</v>
      </c>
      <c r="C51" s="34">
        <v>57.59</v>
      </c>
      <c r="D51" s="93">
        <f t="shared" si="0"/>
        <v>99</v>
      </c>
      <c r="E51" s="34">
        <v>4.68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35.159999999999997</v>
      </c>
      <c r="N51">
        <v>272.74</v>
      </c>
      <c r="O51">
        <v>53.05</v>
      </c>
      <c r="P51">
        <v>0</v>
      </c>
      <c r="Q51">
        <v>44.02</v>
      </c>
      <c r="R51" s="93">
        <v>33</v>
      </c>
      <c r="S51" s="93">
        <v>33</v>
      </c>
      <c r="T51" s="93">
        <v>33</v>
      </c>
      <c r="U51">
        <v>7.67</v>
      </c>
      <c r="V51">
        <v>110.098541</v>
      </c>
      <c r="W51">
        <v>6.31</v>
      </c>
      <c r="X51">
        <v>34.5</v>
      </c>
      <c r="Y51">
        <v>11.5</v>
      </c>
      <c r="Z51">
        <v>11.5</v>
      </c>
      <c r="AA51">
        <v>225</v>
      </c>
      <c r="AB51">
        <v>45</v>
      </c>
      <c r="AC51">
        <v>89</v>
      </c>
      <c r="AD51">
        <v>45.5</v>
      </c>
      <c r="AE51">
        <v>90</v>
      </c>
      <c r="AF51">
        <v>43</v>
      </c>
      <c r="AG51">
        <v>12.66</v>
      </c>
      <c r="AH51">
        <v>35.33</v>
      </c>
      <c r="AI51">
        <v>35.33</v>
      </c>
      <c r="AJ51">
        <v>29.78</v>
      </c>
      <c r="AK51">
        <v>186</v>
      </c>
      <c r="AL51">
        <v>79</v>
      </c>
    </row>
    <row r="52" spans="1:38">
      <c r="A52" t="s">
        <v>94</v>
      </c>
      <c r="B52" s="34">
        <v>165.86</v>
      </c>
      <c r="C52" s="34">
        <v>57.59</v>
      </c>
      <c r="D52" s="93">
        <f t="shared" si="0"/>
        <v>99</v>
      </c>
      <c r="E52" s="34">
        <v>4.68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35.159999999999997</v>
      </c>
      <c r="N52">
        <v>272.74</v>
      </c>
      <c r="O52">
        <v>53.05</v>
      </c>
      <c r="P52">
        <v>0</v>
      </c>
      <c r="Q52">
        <v>44.02</v>
      </c>
      <c r="R52" s="93">
        <v>33</v>
      </c>
      <c r="S52" s="93">
        <v>33</v>
      </c>
      <c r="T52" s="93">
        <v>33</v>
      </c>
      <c r="U52">
        <v>7.67</v>
      </c>
      <c r="V52">
        <v>102.707283</v>
      </c>
      <c r="W52">
        <v>6.31</v>
      </c>
      <c r="X52">
        <v>33.5</v>
      </c>
      <c r="Y52">
        <v>11.16</v>
      </c>
      <c r="Z52">
        <v>11.17</v>
      </c>
      <c r="AA52">
        <v>225</v>
      </c>
      <c r="AB52">
        <v>45</v>
      </c>
      <c r="AC52">
        <v>89</v>
      </c>
      <c r="AD52">
        <v>45.5</v>
      </c>
      <c r="AE52">
        <v>90</v>
      </c>
      <c r="AF52">
        <v>43</v>
      </c>
      <c r="AG52">
        <v>12</v>
      </c>
      <c r="AH52">
        <v>34.67</v>
      </c>
      <c r="AI52">
        <v>34.67</v>
      </c>
      <c r="AJ52">
        <v>29.78</v>
      </c>
      <c r="AK52">
        <v>186</v>
      </c>
      <c r="AL52">
        <v>79</v>
      </c>
    </row>
    <row r="53" spans="1:38">
      <c r="A53" t="s">
        <v>95</v>
      </c>
      <c r="B53" s="34">
        <v>165.86</v>
      </c>
      <c r="C53" s="34">
        <v>57.59</v>
      </c>
      <c r="D53" s="93">
        <f t="shared" si="0"/>
        <v>99</v>
      </c>
      <c r="E53" s="34">
        <v>4.68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35.159999999999997</v>
      </c>
      <c r="N53">
        <v>272.74</v>
      </c>
      <c r="O53">
        <v>53.05</v>
      </c>
      <c r="P53">
        <v>0</v>
      </c>
      <c r="Q53">
        <v>44.02</v>
      </c>
      <c r="R53" s="93">
        <v>33</v>
      </c>
      <c r="S53" s="93">
        <v>33</v>
      </c>
      <c r="T53" s="93">
        <v>33</v>
      </c>
      <c r="U53">
        <v>7.67</v>
      </c>
      <c r="V53">
        <v>106.276149</v>
      </c>
      <c r="W53">
        <v>6.31</v>
      </c>
      <c r="X53">
        <v>32.5</v>
      </c>
      <c r="Y53">
        <v>10.84</v>
      </c>
      <c r="Z53">
        <v>10.83</v>
      </c>
      <c r="AA53">
        <v>230</v>
      </c>
      <c r="AB53">
        <v>46</v>
      </c>
      <c r="AC53">
        <v>88</v>
      </c>
      <c r="AD53">
        <v>45.5</v>
      </c>
      <c r="AE53">
        <v>90</v>
      </c>
      <c r="AF53">
        <v>43</v>
      </c>
      <c r="AG53">
        <v>11.34</v>
      </c>
      <c r="AH53">
        <v>34</v>
      </c>
      <c r="AI53">
        <v>34</v>
      </c>
      <c r="AJ53">
        <v>29.78</v>
      </c>
      <c r="AK53">
        <v>186</v>
      </c>
      <c r="AL53">
        <v>79</v>
      </c>
    </row>
    <row r="54" spans="1:38">
      <c r="A54" t="s">
        <v>96</v>
      </c>
      <c r="B54" s="34">
        <v>165.86</v>
      </c>
      <c r="C54" s="34">
        <v>57.59</v>
      </c>
      <c r="D54" s="93">
        <f t="shared" si="0"/>
        <v>99</v>
      </c>
      <c r="E54" s="34">
        <v>4.68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35.159999999999997</v>
      </c>
      <c r="N54">
        <v>272.74</v>
      </c>
      <c r="O54">
        <v>53.05</v>
      </c>
      <c r="P54">
        <v>0</v>
      </c>
      <c r="Q54">
        <v>44.02</v>
      </c>
      <c r="R54" s="93">
        <v>33</v>
      </c>
      <c r="S54" s="93">
        <v>33</v>
      </c>
      <c r="T54" s="93">
        <v>33</v>
      </c>
      <c r="U54">
        <v>7.67</v>
      </c>
      <c r="V54">
        <v>109.142943</v>
      </c>
      <c r="W54">
        <v>6.31</v>
      </c>
      <c r="X54">
        <v>31.5</v>
      </c>
      <c r="Y54">
        <v>10.5</v>
      </c>
      <c r="Z54">
        <v>10.5</v>
      </c>
      <c r="AA54">
        <v>230</v>
      </c>
      <c r="AB54">
        <v>46</v>
      </c>
      <c r="AC54">
        <v>88</v>
      </c>
      <c r="AD54">
        <v>45.5</v>
      </c>
      <c r="AE54">
        <v>90</v>
      </c>
      <c r="AF54">
        <v>43</v>
      </c>
      <c r="AG54">
        <v>10.66</v>
      </c>
      <c r="AH54">
        <v>33.67</v>
      </c>
      <c r="AI54">
        <v>33.67</v>
      </c>
      <c r="AJ54">
        <v>29.78</v>
      </c>
      <c r="AK54">
        <v>186</v>
      </c>
      <c r="AL54">
        <v>79</v>
      </c>
    </row>
    <row r="55" spans="1:38">
      <c r="A55" t="s">
        <v>97</v>
      </c>
      <c r="B55" s="34">
        <v>117.63</v>
      </c>
      <c r="C55" s="34">
        <v>57.59</v>
      </c>
      <c r="D55" s="93">
        <f t="shared" si="0"/>
        <v>99</v>
      </c>
      <c r="E55" s="34">
        <v>4.68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62.09</v>
      </c>
      <c r="N55">
        <v>272.74</v>
      </c>
      <c r="O55">
        <v>53.05</v>
      </c>
      <c r="P55">
        <v>0</v>
      </c>
      <c r="Q55">
        <v>44.02</v>
      </c>
      <c r="R55" s="93">
        <v>33</v>
      </c>
      <c r="S55" s="93">
        <v>33</v>
      </c>
      <c r="T55" s="93">
        <v>33</v>
      </c>
      <c r="U55">
        <v>7.9</v>
      </c>
      <c r="V55">
        <v>111.044388</v>
      </c>
      <c r="W55">
        <v>6.31</v>
      </c>
      <c r="X55">
        <v>30.5</v>
      </c>
      <c r="Y55">
        <v>10.16</v>
      </c>
      <c r="Z55">
        <v>10.17</v>
      </c>
      <c r="AA55">
        <v>220.83</v>
      </c>
      <c r="AB55">
        <v>44.17</v>
      </c>
      <c r="AC55">
        <v>88</v>
      </c>
      <c r="AD55">
        <v>44.5</v>
      </c>
      <c r="AE55">
        <v>90</v>
      </c>
      <c r="AF55">
        <v>43</v>
      </c>
      <c r="AG55">
        <v>10</v>
      </c>
      <c r="AH55">
        <v>33.33</v>
      </c>
      <c r="AI55">
        <v>33.33</v>
      </c>
      <c r="AJ55">
        <v>29.78</v>
      </c>
      <c r="AK55">
        <v>186</v>
      </c>
      <c r="AL55">
        <v>79</v>
      </c>
    </row>
    <row r="56" spans="1:38">
      <c r="A56" t="s">
        <v>98</v>
      </c>
      <c r="B56" s="34">
        <v>109.96</v>
      </c>
      <c r="C56" s="34">
        <v>57.59</v>
      </c>
      <c r="D56" s="93">
        <f t="shared" si="0"/>
        <v>99</v>
      </c>
      <c r="E56" s="34">
        <v>4.68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66.349999999999994</v>
      </c>
      <c r="N56">
        <v>272.74</v>
      </c>
      <c r="O56">
        <v>53.05</v>
      </c>
      <c r="P56">
        <v>0</v>
      </c>
      <c r="Q56">
        <v>44.02</v>
      </c>
      <c r="R56" s="93">
        <v>33</v>
      </c>
      <c r="S56" s="93">
        <v>33</v>
      </c>
      <c r="T56" s="93">
        <v>33</v>
      </c>
      <c r="U56">
        <v>7.9</v>
      </c>
      <c r="V56">
        <v>111.99998600000001</v>
      </c>
      <c r="W56">
        <v>6.31</v>
      </c>
      <c r="X56">
        <v>29.5</v>
      </c>
      <c r="Y56">
        <v>9.84</v>
      </c>
      <c r="Z56">
        <v>9.83</v>
      </c>
      <c r="AA56">
        <v>220.83</v>
      </c>
      <c r="AB56">
        <v>44.17</v>
      </c>
      <c r="AC56">
        <v>87</v>
      </c>
      <c r="AD56">
        <v>44.5</v>
      </c>
      <c r="AE56">
        <v>90</v>
      </c>
      <c r="AF56">
        <v>43</v>
      </c>
      <c r="AG56">
        <v>9.34</v>
      </c>
      <c r="AH56">
        <v>33.33</v>
      </c>
      <c r="AI56">
        <v>33.33</v>
      </c>
      <c r="AJ56">
        <v>30.79</v>
      </c>
      <c r="AK56">
        <v>186</v>
      </c>
      <c r="AL56">
        <v>79</v>
      </c>
    </row>
    <row r="57" spans="1:38">
      <c r="A57" t="s">
        <v>99</v>
      </c>
      <c r="B57" s="34">
        <v>138.9</v>
      </c>
      <c r="C57" s="34">
        <v>57.59</v>
      </c>
      <c r="D57" s="93">
        <f t="shared" si="0"/>
        <v>99</v>
      </c>
      <c r="E57" s="34">
        <v>4.68</v>
      </c>
      <c r="F57" s="34"/>
      <c r="G57" s="34"/>
      <c r="H57" s="34"/>
      <c r="I57" s="34"/>
      <c r="J57" s="37">
        <v>15.25</v>
      </c>
      <c r="K57" s="37">
        <v>15.25</v>
      </c>
      <c r="L57" s="37">
        <v>15.63</v>
      </c>
      <c r="M57">
        <v>66.349999999999994</v>
      </c>
      <c r="N57">
        <v>272.74</v>
      </c>
      <c r="O57">
        <v>53.05</v>
      </c>
      <c r="P57">
        <v>0</v>
      </c>
      <c r="Q57">
        <v>44.02</v>
      </c>
      <c r="R57" s="93">
        <v>33</v>
      </c>
      <c r="S57" s="93">
        <v>33</v>
      </c>
      <c r="T57" s="93">
        <v>33</v>
      </c>
      <c r="U57">
        <v>7.9</v>
      </c>
      <c r="V57">
        <v>124.978567</v>
      </c>
      <c r="W57">
        <v>6.31</v>
      </c>
      <c r="X57">
        <v>22</v>
      </c>
      <c r="Y57">
        <v>7.34</v>
      </c>
      <c r="Z57">
        <v>7.33</v>
      </c>
      <c r="AA57">
        <v>220.83</v>
      </c>
      <c r="AB57">
        <v>44.17</v>
      </c>
      <c r="AC57">
        <v>87</v>
      </c>
      <c r="AD57">
        <v>44</v>
      </c>
      <c r="AE57">
        <v>89</v>
      </c>
      <c r="AF57">
        <v>43</v>
      </c>
      <c r="AG57">
        <v>11.34</v>
      </c>
      <c r="AH57">
        <v>22.67</v>
      </c>
      <c r="AI57">
        <v>22.67</v>
      </c>
      <c r="AJ57">
        <v>30.79</v>
      </c>
      <c r="AK57">
        <v>186</v>
      </c>
      <c r="AL57">
        <v>79</v>
      </c>
    </row>
    <row r="58" spans="1:38">
      <c r="A58" t="s">
        <v>100</v>
      </c>
      <c r="B58" s="34">
        <v>165.86</v>
      </c>
      <c r="C58" s="34">
        <v>57.59</v>
      </c>
      <c r="D58" s="93">
        <f t="shared" si="0"/>
        <v>99</v>
      </c>
      <c r="E58" s="34">
        <v>7.72</v>
      </c>
      <c r="F58" s="34"/>
      <c r="G58" s="34"/>
      <c r="H58" s="34"/>
      <c r="I58" s="34"/>
      <c r="J58" s="37">
        <v>15.13</v>
      </c>
      <c r="K58" s="37">
        <v>15.13</v>
      </c>
      <c r="L58" s="37">
        <v>15.5</v>
      </c>
      <c r="M58">
        <v>70.319999999999993</v>
      </c>
      <c r="N58">
        <v>272.74</v>
      </c>
      <c r="O58">
        <v>53.05</v>
      </c>
      <c r="P58">
        <v>0</v>
      </c>
      <c r="Q58">
        <v>44.02</v>
      </c>
      <c r="R58" s="93">
        <v>33</v>
      </c>
      <c r="S58" s="93">
        <v>33</v>
      </c>
      <c r="T58" s="93">
        <v>33</v>
      </c>
      <c r="U58">
        <v>7.9</v>
      </c>
      <c r="V58">
        <v>121.448705</v>
      </c>
      <c r="W58">
        <v>6.31</v>
      </c>
      <c r="X58">
        <v>22</v>
      </c>
      <c r="Y58">
        <v>7.34</v>
      </c>
      <c r="Z58">
        <v>7.33</v>
      </c>
      <c r="AA58">
        <v>220.83</v>
      </c>
      <c r="AB58">
        <v>44.17</v>
      </c>
      <c r="AC58">
        <v>87</v>
      </c>
      <c r="AD58">
        <v>44</v>
      </c>
      <c r="AE58">
        <v>88</v>
      </c>
      <c r="AF58">
        <v>42</v>
      </c>
      <c r="AG58">
        <v>11.34</v>
      </c>
      <c r="AH58">
        <v>22</v>
      </c>
      <c r="AI58">
        <v>22</v>
      </c>
      <c r="AJ58">
        <v>30.79</v>
      </c>
      <c r="AK58">
        <v>186</v>
      </c>
      <c r="AL58">
        <v>79</v>
      </c>
    </row>
    <row r="59" spans="1:38">
      <c r="A59" t="s">
        <v>101</v>
      </c>
      <c r="B59" s="34">
        <v>214.09</v>
      </c>
      <c r="C59" s="34">
        <v>76.48</v>
      </c>
      <c r="D59" s="93">
        <f t="shared" si="0"/>
        <v>99</v>
      </c>
      <c r="E59" s="34">
        <v>7.72</v>
      </c>
      <c r="F59" s="34"/>
      <c r="G59" s="34"/>
      <c r="H59" s="34"/>
      <c r="I59" s="34"/>
      <c r="J59" s="37">
        <v>13.48</v>
      </c>
      <c r="K59" s="37">
        <v>13.48</v>
      </c>
      <c r="L59" s="37">
        <v>13.81</v>
      </c>
      <c r="M59">
        <v>70.319999999999993</v>
      </c>
      <c r="N59">
        <v>272.74</v>
      </c>
      <c r="O59">
        <v>53.05</v>
      </c>
      <c r="P59">
        <v>0</v>
      </c>
      <c r="Q59">
        <v>44.02</v>
      </c>
      <c r="R59" s="93">
        <v>33</v>
      </c>
      <c r="S59" s="93">
        <v>33</v>
      </c>
      <c r="T59" s="93">
        <v>33</v>
      </c>
      <c r="U59">
        <v>8.44</v>
      </c>
      <c r="V59">
        <v>117.470297</v>
      </c>
      <c r="W59">
        <v>6.95</v>
      </c>
      <c r="X59">
        <v>22</v>
      </c>
      <c r="Y59">
        <v>7.34</v>
      </c>
      <c r="Z59">
        <v>7.33</v>
      </c>
      <c r="AA59">
        <v>220.83</v>
      </c>
      <c r="AB59">
        <v>44.17</v>
      </c>
      <c r="AC59">
        <v>86</v>
      </c>
      <c r="AD59">
        <v>44</v>
      </c>
      <c r="AE59">
        <v>86</v>
      </c>
      <c r="AF59">
        <v>41</v>
      </c>
      <c r="AG59">
        <v>7.34</v>
      </c>
      <c r="AH59">
        <v>15</v>
      </c>
      <c r="AI59">
        <v>15</v>
      </c>
      <c r="AJ59">
        <v>31.29</v>
      </c>
      <c r="AK59">
        <v>179</v>
      </c>
      <c r="AL59">
        <v>76</v>
      </c>
    </row>
    <row r="60" spans="1:38">
      <c r="A60" t="s">
        <v>102</v>
      </c>
      <c r="B60" s="34">
        <v>223.74</v>
      </c>
      <c r="C60" s="34">
        <v>76.48</v>
      </c>
      <c r="D60" s="93">
        <f t="shared" si="0"/>
        <v>99</v>
      </c>
      <c r="E60" s="34">
        <v>7.72</v>
      </c>
      <c r="F60" s="34"/>
      <c r="G60" s="34"/>
      <c r="H60" s="34"/>
      <c r="I60" s="34"/>
      <c r="J60" s="37">
        <v>13.39</v>
      </c>
      <c r="K60" s="37">
        <v>13.39</v>
      </c>
      <c r="L60" s="37">
        <v>13.72</v>
      </c>
      <c r="M60">
        <v>70.319999999999993</v>
      </c>
      <c r="N60">
        <v>272.74</v>
      </c>
      <c r="O60">
        <v>53.05</v>
      </c>
      <c r="P60">
        <v>0</v>
      </c>
      <c r="Q60">
        <v>44.02</v>
      </c>
      <c r="R60" s="93">
        <v>33</v>
      </c>
      <c r="S60" s="93">
        <v>33</v>
      </c>
      <c r="T60" s="93">
        <v>33</v>
      </c>
      <c r="U60">
        <v>8.44</v>
      </c>
      <c r="V60">
        <v>113.033592</v>
      </c>
      <c r="W60">
        <v>6.95</v>
      </c>
      <c r="X60">
        <v>22</v>
      </c>
      <c r="Y60">
        <v>7.34</v>
      </c>
      <c r="Z60">
        <v>7.33</v>
      </c>
      <c r="AA60">
        <v>220.83</v>
      </c>
      <c r="AB60">
        <v>44.17</v>
      </c>
      <c r="AC60">
        <v>86</v>
      </c>
      <c r="AD60">
        <v>43</v>
      </c>
      <c r="AE60">
        <v>83</v>
      </c>
      <c r="AF60">
        <v>40</v>
      </c>
      <c r="AG60">
        <v>7.34</v>
      </c>
      <c r="AH60">
        <v>15</v>
      </c>
      <c r="AI60">
        <v>15</v>
      </c>
      <c r="AJ60">
        <v>31.29</v>
      </c>
      <c r="AK60">
        <v>168</v>
      </c>
      <c r="AL60">
        <v>72</v>
      </c>
    </row>
    <row r="61" spans="1:38">
      <c r="A61" t="s">
        <v>103</v>
      </c>
      <c r="B61" s="34">
        <v>259.33999999999997</v>
      </c>
      <c r="C61" s="34">
        <v>76.48</v>
      </c>
      <c r="D61" s="93">
        <f t="shared" si="0"/>
        <v>99</v>
      </c>
      <c r="E61" s="34">
        <v>7.72</v>
      </c>
      <c r="F61" s="34"/>
      <c r="G61" s="34"/>
      <c r="H61" s="34"/>
      <c r="I61" s="34"/>
      <c r="J61" s="37">
        <v>12.88</v>
      </c>
      <c r="K61" s="37">
        <v>12.88</v>
      </c>
      <c r="L61" s="37">
        <v>13.21</v>
      </c>
      <c r="M61">
        <v>70.319999999999993</v>
      </c>
      <c r="N61">
        <v>272.74</v>
      </c>
      <c r="O61">
        <v>70.42</v>
      </c>
      <c r="P61">
        <v>0</v>
      </c>
      <c r="Q61">
        <v>44.02</v>
      </c>
      <c r="R61" s="93">
        <v>33</v>
      </c>
      <c r="S61" s="93">
        <v>33</v>
      </c>
      <c r="T61" s="93">
        <v>33</v>
      </c>
      <c r="U61">
        <v>8.44</v>
      </c>
      <c r="V61">
        <v>106.120133</v>
      </c>
      <c r="W61">
        <v>6.95</v>
      </c>
      <c r="X61">
        <v>22</v>
      </c>
      <c r="Y61">
        <v>7.34</v>
      </c>
      <c r="Z61">
        <v>7.33</v>
      </c>
      <c r="AA61">
        <v>214.39</v>
      </c>
      <c r="AB61">
        <v>42.88</v>
      </c>
      <c r="AC61">
        <v>80</v>
      </c>
      <c r="AD61">
        <v>41.5</v>
      </c>
      <c r="AE61">
        <v>78</v>
      </c>
      <c r="AF61">
        <v>37</v>
      </c>
      <c r="AG61">
        <v>7.34</v>
      </c>
      <c r="AH61">
        <v>20</v>
      </c>
      <c r="AI61">
        <v>20</v>
      </c>
      <c r="AJ61">
        <v>31.29</v>
      </c>
      <c r="AK61">
        <v>161</v>
      </c>
      <c r="AL61">
        <v>69</v>
      </c>
    </row>
    <row r="62" spans="1:38">
      <c r="A62" t="s">
        <v>104</v>
      </c>
      <c r="B62" s="34">
        <v>259.33999999999997</v>
      </c>
      <c r="C62" s="34">
        <v>76.48</v>
      </c>
      <c r="D62" s="93">
        <f t="shared" si="0"/>
        <v>99</v>
      </c>
      <c r="E62" s="34">
        <v>7.72</v>
      </c>
      <c r="F62" s="34"/>
      <c r="G62" s="34"/>
      <c r="H62" s="34"/>
      <c r="I62" s="34"/>
      <c r="J62" s="37">
        <v>12.39</v>
      </c>
      <c r="K62" s="37">
        <v>12.39</v>
      </c>
      <c r="L62" s="37">
        <v>12.69</v>
      </c>
      <c r="M62">
        <v>70.319999999999993</v>
      </c>
      <c r="N62">
        <v>272.74</v>
      </c>
      <c r="O62">
        <v>80.06</v>
      </c>
      <c r="P62">
        <v>0</v>
      </c>
      <c r="Q62">
        <v>44.02</v>
      </c>
      <c r="R62" s="93">
        <v>33</v>
      </c>
      <c r="S62" s="93">
        <v>33</v>
      </c>
      <c r="T62" s="93">
        <v>33</v>
      </c>
      <c r="U62">
        <v>8.44</v>
      </c>
      <c r="V62">
        <v>98.982400999999996</v>
      </c>
      <c r="W62">
        <v>6.95</v>
      </c>
      <c r="X62">
        <v>22</v>
      </c>
      <c r="Y62">
        <v>7.34</v>
      </c>
      <c r="Z62">
        <v>7.33</v>
      </c>
      <c r="AA62">
        <v>198.48</v>
      </c>
      <c r="AB62">
        <v>39.69</v>
      </c>
      <c r="AC62">
        <v>73</v>
      </c>
      <c r="AD62">
        <v>40.5</v>
      </c>
      <c r="AE62">
        <v>74</v>
      </c>
      <c r="AF62">
        <v>36</v>
      </c>
      <c r="AG62">
        <v>7.34</v>
      </c>
      <c r="AH62">
        <v>19.670000000000002</v>
      </c>
      <c r="AI62">
        <v>19.670000000000002</v>
      </c>
      <c r="AJ62">
        <v>31.29</v>
      </c>
      <c r="AK62">
        <v>154</v>
      </c>
      <c r="AL62">
        <v>66</v>
      </c>
    </row>
    <row r="63" spans="1:38">
      <c r="A63" t="s">
        <v>105</v>
      </c>
      <c r="B63" s="34">
        <v>259.33999999999997</v>
      </c>
      <c r="C63" s="34">
        <v>76.48</v>
      </c>
      <c r="D63" s="93">
        <f t="shared" si="0"/>
        <v>99</v>
      </c>
      <c r="E63" s="34">
        <v>7.72</v>
      </c>
      <c r="F63" s="34"/>
      <c r="G63" s="34"/>
      <c r="H63" s="34"/>
      <c r="I63" s="34"/>
      <c r="J63" s="37">
        <v>11.69</v>
      </c>
      <c r="K63" s="37">
        <v>11.69</v>
      </c>
      <c r="L63" s="37">
        <v>11.99</v>
      </c>
      <c r="M63">
        <v>70.319999999999993</v>
      </c>
      <c r="N63">
        <v>272.74</v>
      </c>
      <c r="O63">
        <v>80.06</v>
      </c>
      <c r="P63">
        <v>0</v>
      </c>
      <c r="Q63">
        <v>44.02</v>
      </c>
      <c r="R63" s="93">
        <v>33</v>
      </c>
      <c r="S63" s="93">
        <v>33</v>
      </c>
      <c r="T63" s="93">
        <v>33</v>
      </c>
      <c r="U63">
        <v>8.83</v>
      </c>
      <c r="V63">
        <v>92.780765000000002</v>
      </c>
      <c r="W63">
        <v>7.14</v>
      </c>
      <c r="X63">
        <v>22</v>
      </c>
      <c r="Y63">
        <v>7.34</v>
      </c>
      <c r="Z63">
        <v>7.33</v>
      </c>
      <c r="AA63">
        <v>185.78</v>
      </c>
      <c r="AB63">
        <v>37.159999999999997</v>
      </c>
      <c r="AC63">
        <v>67</v>
      </c>
      <c r="AD63">
        <v>37.5</v>
      </c>
      <c r="AE63">
        <v>71</v>
      </c>
      <c r="AF63">
        <v>34</v>
      </c>
      <c r="AG63">
        <v>7.34</v>
      </c>
      <c r="AH63">
        <v>19.329999999999998</v>
      </c>
      <c r="AI63">
        <v>19.329999999999998</v>
      </c>
      <c r="AJ63">
        <v>31.29</v>
      </c>
      <c r="AK63">
        <v>147</v>
      </c>
      <c r="AL63">
        <v>63</v>
      </c>
    </row>
    <row r="64" spans="1:38">
      <c r="A64" t="s">
        <v>106</v>
      </c>
      <c r="B64" s="34">
        <v>259.33999999999997</v>
      </c>
      <c r="C64" s="34">
        <v>76.48</v>
      </c>
      <c r="D64" s="93">
        <f t="shared" si="0"/>
        <v>99</v>
      </c>
      <c r="E64" s="34">
        <v>7.72</v>
      </c>
      <c r="F64" s="34"/>
      <c r="G64" s="34"/>
      <c r="H64" s="34"/>
      <c r="I64" s="34"/>
      <c r="J64" s="37">
        <v>10.93</v>
      </c>
      <c r="K64" s="37">
        <v>10.93</v>
      </c>
      <c r="L64" s="37">
        <v>11.2</v>
      </c>
      <c r="M64">
        <v>70.319999999999993</v>
      </c>
      <c r="N64">
        <v>272.74</v>
      </c>
      <c r="O64">
        <v>80.06</v>
      </c>
      <c r="P64">
        <v>0</v>
      </c>
      <c r="Q64">
        <v>44.02</v>
      </c>
      <c r="R64" s="93">
        <v>33</v>
      </c>
      <c r="S64" s="93">
        <v>33</v>
      </c>
      <c r="T64" s="93">
        <v>33</v>
      </c>
      <c r="U64">
        <v>8.83</v>
      </c>
      <c r="V64">
        <v>84.619178000000005</v>
      </c>
      <c r="W64">
        <v>7.14</v>
      </c>
      <c r="X64">
        <v>22.5</v>
      </c>
      <c r="Y64">
        <v>7.5</v>
      </c>
      <c r="Z64">
        <v>7.5</v>
      </c>
      <c r="AA64">
        <v>166.98</v>
      </c>
      <c r="AB64">
        <v>33.4</v>
      </c>
      <c r="AC64">
        <v>62</v>
      </c>
      <c r="AD64">
        <v>34.5</v>
      </c>
      <c r="AE64">
        <v>66</v>
      </c>
      <c r="AF64">
        <v>32</v>
      </c>
      <c r="AG64">
        <v>7.34</v>
      </c>
      <c r="AH64">
        <v>19.329999999999998</v>
      </c>
      <c r="AI64">
        <v>19.329999999999998</v>
      </c>
      <c r="AJ64">
        <v>31.29</v>
      </c>
      <c r="AK64">
        <v>137</v>
      </c>
      <c r="AL64">
        <v>58</v>
      </c>
    </row>
    <row r="65" spans="1:38">
      <c r="A65" t="s">
        <v>107</v>
      </c>
      <c r="B65" s="34">
        <v>259.33999999999997</v>
      </c>
      <c r="C65" s="34">
        <v>76.48</v>
      </c>
      <c r="D65" s="93">
        <f t="shared" si="0"/>
        <v>99</v>
      </c>
      <c r="E65" s="34">
        <v>7.72</v>
      </c>
      <c r="F65" s="34"/>
      <c r="G65" s="34"/>
      <c r="H65" s="34"/>
      <c r="I65" s="34"/>
      <c r="J65" s="37">
        <v>10.11</v>
      </c>
      <c r="K65" s="37">
        <v>10.11</v>
      </c>
      <c r="L65" s="37">
        <v>10.36</v>
      </c>
      <c r="M65">
        <v>70.319999999999993</v>
      </c>
      <c r="N65">
        <v>272.74</v>
      </c>
      <c r="O65">
        <v>100.49</v>
      </c>
      <c r="P65">
        <v>0</v>
      </c>
      <c r="Q65">
        <v>44.02</v>
      </c>
      <c r="R65" s="93">
        <v>33</v>
      </c>
      <c r="S65" s="93">
        <v>33</v>
      </c>
      <c r="T65" s="93">
        <v>33</v>
      </c>
      <c r="U65">
        <v>8.83</v>
      </c>
      <c r="V65">
        <v>81.313588999999993</v>
      </c>
      <c r="W65">
        <v>7.14</v>
      </c>
      <c r="X65">
        <v>23</v>
      </c>
      <c r="Y65">
        <v>7.66</v>
      </c>
      <c r="Z65">
        <v>7.67</v>
      </c>
      <c r="AA65">
        <v>153.84</v>
      </c>
      <c r="AB65">
        <v>30.77</v>
      </c>
      <c r="AC65">
        <v>57</v>
      </c>
      <c r="AD65">
        <v>32.5</v>
      </c>
      <c r="AE65">
        <v>58</v>
      </c>
      <c r="AF65">
        <v>27</v>
      </c>
      <c r="AG65">
        <v>7.34</v>
      </c>
      <c r="AH65">
        <v>16.670000000000002</v>
      </c>
      <c r="AI65">
        <v>16.670000000000002</v>
      </c>
      <c r="AJ65">
        <v>31.29</v>
      </c>
      <c r="AK65">
        <v>119</v>
      </c>
      <c r="AL65">
        <v>51</v>
      </c>
    </row>
    <row r="66" spans="1:38">
      <c r="A66" t="s">
        <v>108</v>
      </c>
      <c r="B66" s="34">
        <v>259.33999999999997</v>
      </c>
      <c r="C66" s="34">
        <v>76.48</v>
      </c>
      <c r="D66" s="93">
        <f t="shared" si="0"/>
        <v>99</v>
      </c>
      <c r="E66" s="34">
        <v>7.72</v>
      </c>
      <c r="F66" s="34"/>
      <c r="G66" s="34"/>
      <c r="H66" s="34"/>
      <c r="I66" s="34"/>
      <c r="J66" s="37">
        <v>9.36</v>
      </c>
      <c r="K66" s="37">
        <v>9.36</v>
      </c>
      <c r="L66" s="37">
        <v>9.59</v>
      </c>
      <c r="M66">
        <v>70.319999999999993</v>
      </c>
      <c r="N66">
        <v>272.74</v>
      </c>
      <c r="O66">
        <v>100.49</v>
      </c>
      <c r="P66">
        <v>0</v>
      </c>
      <c r="Q66">
        <v>44.02</v>
      </c>
      <c r="R66" s="93">
        <v>33</v>
      </c>
      <c r="S66" s="93">
        <v>33</v>
      </c>
      <c r="T66" s="93">
        <v>33</v>
      </c>
      <c r="U66">
        <v>8.83</v>
      </c>
      <c r="V66">
        <v>77.452192999999994</v>
      </c>
      <c r="W66">
        <v>7.14</v>
      </c>
      <c r="X66">
        <v>23.5</v>
      </c>
      <c r="Y66">
        <v>7.84</v>
      </c>
      <c r="Z66">
        <v>7.83</v>
      </c>
      <c r="AA66">
        <v>139.78</v>
      </c>
      <c r="AB66">
        <v>27.95</v>
      </c>
      <c r="AC66">
        <v>52</v>
      </c>
      <c r="AD66">
        <v>29.5</v>
      </c>
      <c r="AE66">
        <v>53</v>
      </c>
      <c r="AF66">
        <v>25</v>
      </c>
      <c r="AG66">
        <v>7.34</v>
      </c>
      <c r="AH66">
        <v>16.670000000000002</v>
      </c>
      <c r="AI66">
        <v>16.670000000000002</v>
      </c>
      <c r="AJ66">
        <v>29.28</v>
      </c>
      <c r="AK66">
        <v>109</v>
      </c>
      <c r="AL66">
        <v>46</v>
      </c>
    </row>
    <row r="67" spans="1:38">
      <c r="A67" t="s">
        <v>109</v>
      </c>
      <c r="B67" s="34">
        <v>259.33999999999997</v>
      </c>
      <c r="C67" s="34">
        <v>76.48</v>
      </c>
      <c r="D67" s="93">
        <f t="shared" si="0"/>
        <v>99</v>
      </c>
      <c r="E67" s="34">
        <v>7.72</v>
      </c>
      <c r="F67" s="34"/>
      <c r="G67" s="34"/>
      <c r="H67" s="34"/>
      <c r="I67" s="34"/>
      <c r="J67" s="37">
        <v>8.67</v>
      </c>
      <c r="K67" s="37">
        <v>8.67</v>
      </c>
      <c r="L67" s="37">
        <v>8.89</v>
      </c>
      <c r="M67">
        <v>70.319999999999993</v>
      </c>
      <c r="N67">
        <v>272.74</v>
      </c>
      <c r="O67">
        <v>100.49</v>
      </c>
      <c r="P67">
        <v>9.31</v>
      </c>
      <c r="Q67">
        <v>44.02</v>
      </c>
      <c r="R67" s="93">
        <v>33</v>
      </c>
      <c r="S67" s="93">
        <v>33</v>
      </c>
      <c r="T67" s="93">
        <v>33</v>
      </c>
      <c r="U67">
        <v>9.36</v>
      </c>
      <c r="V67">
        <v>72.625448000000006</v>
      </c>
      <c r="W67">
        <v>7.42</v>
      </c>
      <c r="X67">
        <v>24</v>
      </c>
      <c r="Y67">
        <v>8</v>
      </c>
      <c r="Z67">
        <v>8</v>
      </c>
      <c r="AA67">
        <v>136.19999999999999</v>
      </c>
      <c r="AB67">
        <v>27.24</v>
      </c>
      <c r="AC67">
        <v>42</v>
      </c>
      <c r="AD67">
        <v>26.5</v>
      </c>
      <c r="AE67">
        <v>49</v>
      </c>
      <c r="AF67">
        <v>24</v>
      </c>
      <c r="AG67">
        <v>7.34</v>
      </c>
      <c r="AH67">
        <v>16.989999999999998</v>
      </c>
      <c r="AI67">
        <v>16.989999999999998</v>
      </c>
      <c r="AJ67">
        <v>30.28</v>
      </c>
      <c r="AK67">
        <v>91</v>
      </c>
      <c r="AL67">
        <v>39</v>
      </c>
    </row>
    <row r="68" spans="1:38">
      <c r="A68" t="s">
        <v>110</v>
      </c>
      <c r="B68" s="34">
        <v>259.33999999999997</v>
      </c>
      <c r="C68" s="34">
        <v>76.48</v>
      </c>
      <c r="D68" s="93">
        <f t="shared" ref="D68:D98" si="1">R68+S68+T68</f>
        <v>99</v>
      </c>
      <c r="E68" s="34">
        <v>7.72</v>
      </c>
      <c r="F68" s="34"/>
      <c r="G68" s="34"/>
      <c r="H68" s="34"/>
      <c r="I68" s="34"/>
      <c r="J68" s="37">
        <v>7.73</v>
      </c>
      <c r="K68" s="37">
        <v>7.73</v>
      </c>
      <c r="L68" s="37">
        <v>7.92</v>
      </c>
      <c r="M68">
        <v>70.319999999999993</v>
      </c>
      <c r="N68">
        <v>272.74</v>
      </c>
      <c r="O68">
        <v>100.49</v>
      </c>
      <c r="P68">
        <v>9.31</v>
      </c>
      <c r="Q68">
        <v>44.02</v>
      </c>
      <c r="R68" s="93">
        <v>33</v>
      </c>
      <c r="S68" s="93">
        <v>33</v>
      </c>
      <c r="T68" s="93">
        <v>33</v>
      </c>
      <c r="U68">
        <v>9.36</v>
      </c>
      <c r="V68">
        <v>66.891859999999994</v>
      </c>
      <c r="W68">
        <v>7.42</v>
      </c>
      <c r="X68">
        <v>24.5</v>
      </c>
      <c r="Y68">
        <v>8.16</v>
      </c>
      <c r="Z68">
        <v>8.17</v>
      </c>
      <c r="AA68">
        <v>122.18</v>
      </c>
      <c r="AB68">
        <v>24.43</v>
      </c>
      <c r="AC68">
        <v>38</v>
      </c>
      <c r="AD68">
        <v>24.5</v>
      </c>
      <c r="AE68">
        <v>44</v>
      </c>
      <c r="AF68">
        <v>21</v>
      </c>
      <c r="AG68">
        <v>7.34</v>
      </c>
      <c r="AH68">
        <v>17.440000000000001</v>
      </c>
      <c r="AI68">
        <v>17.440000000000001</v>
      </c>
      <c r="AJ68">
        <v>30.28</v>
      </c>
      <c r="AK68">
        <v>84</v>
      </c>
      <c r="AL68">
        <v>36</v>
      </c>
    </row>
    <row r="69" spans="1:38">
      <c r="A69" t="s">
        <v>111</v>
      </c>
      <c r="B69" s="34">
        <v>259.33999999999997</v>
      </c>
      <c r="C69" s="34">
        <v>76.48</v>
      </c>
      <c r="D69" s="93">
        <f t="shared" si="1"/>
        <v>99</v>
      </c>
      <c r="E69" s="34">
        <v>7.72</v>
      </c>
      <c r="F69" s="34"/>
      <c r="G69" s="34"/>
      <c r="H69" s="34"/>
      <c r="I69" s="34"/>
      <c r="J69" s="37">
        <v>6.96</v>
      </c>
      <c r="K69" s="37">
        <v>6.96</v>
      </c>
      <c r="L69" s="37">
        <v>7.14</v>
      </c>
      <c r="M69">
        <v>70.319999999999993</v>
      </c>
      <c r="N69">
        <v>272.74</v>
      </c>
      <c r="O69">
        <v>100.49</v>
      </c>
      <c r="P69">
        <v>9.69</v>
      </c>
      <c r="Q69">
        <v>44.02</v>
      </c>
      <c r="R69" s="93">
        <v>33</v>
      </c>
      <c r="S69" s="93">
        <v>33</v>
      </c>
      <c r="T69" s="93">
        <v>33</v>
      </c>
      <c r="U69">
        <v>8.44</v>
      </c>
      <c r="V69">
        <v>58.788778999999998</v>
      </c>
      <c r="W69">
        <v>7.42</v>
      </c>
      <c r="X69">
        <v>25.5</v>
      </c>
      <c r="Y69">
        <v>8.5</v>
      </c>
      <c r="Z69">
        <v>8.5</v>
      </c>
      <c r="AA69">
        <v>116.33</v>
      </c>
      <c r="AB69">
        <v>23.27</v>
      </c>
      <c r="AC69">
        <v>42</v>
      </c>
      <c r="AD69">
        <v>22.5</v>
      </c>
      <c r="AE69">
        <v>43</v>
      </c>
      <c r="AF69">
        <v>20</v>
      </c>
      <c r="AG69">
        <v>7.34</v>
      </c>
      <c r="AH69">
        <v>17.09</v>
      </c>
      <c r="AI69">
        <v>17.09</v>
      </c>
      <c r="AJ69">
        <v>30.28</v>
      </c>
      <c r="AK69">
        <v>77</v>
      </c>
      <c r="AL69">
        <v>33</v>
      </c>
    </row>
    <row r="70" spans="1:38">
      <c r="A70" t="s">
        <v>112</v>
      </c>
      <c r="B70" s="34">
        <v>259.33999999999997</v>
      </c>
      <c r="C70" s="34">
        <v>76.48</v>
      </c>
      <c r="D70" s="93">
        <f t="shared" si="1"/>
        <v>91.69</v>
      </c>
      <c r="E70" s="34">
        <v>7.72</v>
      </c>
      <c r="F70" s="34"/>
      <c r="G70" s="34"/>
      <c r="H70" s="34"/>
      <c r="I70" s="34"/>
      <c r="J70" s="37">
        <v>6</v>
      </c>
      <c r="K70" s="37">
        <v>6</v>
      </c>
      <c r="L70" s="37">
        <v>6.15</v>
      </c>
      <c r="M70">
        <v>70.319999999999993</v>
      </c>
      <c r="N70">
        <v>272.74</v>
      </c>
      <c r="O70">
        <v>100.49</v>
      </c>
      <c r="P70">
        <v>9.69</v>
      </c>
      <c r="Q70">
        <v>44.02</v>
      </c>
      <c r="R70" s="93">
        <v>33</v>
      </c>
      <c r="S70" s="93">
        <v>27.7</v>
      </c>
      <c r="T70" s="93">
        <v>30.99</v>
      </c>
      <c r="U70">
        <v>8.44</v>
      </c>
      <c r="V70">
        <v>50.802709999999998</v>
      </c>
      <c r="W70">
        <v>7.42</v>
      </c>
      <c r="X70">
        <v>26.5</v>
      </c>
      <c r="Y70">
        <v>8.84</v>
      </c>
      <c r="Z70">
        <v>8.83</v>
      </c>
      <c r="AA70">
        <v>101.46</v>
      </c>
      <c r="AB70">
        <v>20.29</v>
      </c>
      <c r="AC70">
        <v>36</v>
      </c>
      <c r="AD70">
        <v>17.5</v>
      </c>
      <c r="AE70">
        <v>37</v>
      </c>
      <c r="AF70">
        <v>18</v>
      </c>
      <c r="AG70">
        <v>7.34</v>
      </c>
      <c r="AH70">
        <v>16.62</v>
      </c>
      <c r="AI70">
        <v>16.62</v>
      </c>
      <c r="AJ70">
        <v>30.28</v>
      </c>
      <c r="AK70">
        <v>81</v>
      </c>
      <c r="AL70">
        <v>34</v>
      </c>
    </row>
    <row r="71" spans="1:38">
      <c r="A71" t="s">
        <v>113</v>
      </c>
      <c r="B71" s="34">
        <v>259.33999999999997</v>
      </c>
      <c r="C71" s="34">
        <v>76.48</v>
      </c>
      <c r="D71" s="93">
        <f t="shared" si="1"/>
        <v>74.699999999999989</v>
      </c>
      <c r="E71" s="34">
        <v>7.72</v>
      </c>
      <c r="F71" s="34"/>
      <c r="G71" s="34"/>
      <c r="H71" s="34"/>
      <c r="I71" s="34"/>
      <c r="J71" s="37">
        <v>4.93</v>
      </c>
      <c r="K71" s="37">
        <v>4.93</v>
      </c>
      <c r="L71" s="37">
        <v>5.05</v>
      </c>
      <c r="M71">
        <v>70.319999999999993</v>
      </c>
      <c r="N71">
        <v>272.74</v>
      </c>
      <c r="O71">
        <v>100.49</v>
      </c>
      <c r="P71">
        <v>10.09</v>
      </c>
      <c r="Q71">
        <v>44.02</v>
      </c>
      <c r="R71" s="93">
        <v>31.1</v>
      </c>
      <c r="S71" s="93">
        <v>19.2</v>
      </c>
      <c r="T71" s="93">
        <v>24.4</v>
      </c>
      <c r="U71">
        <v>8.2899999999999991</v>
      </c>
      <c r="V71">
        <v>42.914150999999997</v>
      </c>
      <c r="W71">
        <v>8.34</v>
      </c>
      <c r="X71">
        <v>24</v>
      </c>
      <c r="Y71">
        <v>8</v>
      </c>
      <c r="Z71">
        <v>8</v>
      </c>
      <c r="AA71">
        <v>67.92</v>
      </c>
      <c r="AB71">
        <v>13.58</v>
      </c>
      <c r="AC71">
        <v>29</v>
      </c>
      <c r="AD71">
        <v>15.5</v>
      </c>
      <c r="AE71">
        <v>30</v>
      </c>
      <c r="AF71">
        <v>15</v>
      </c>
      <c r="AG71">
        <v>7.34</v>
      </c>
      <c r="AH71">
        <v>15.89</v>
      </c>
      <c r="AI71">
        <v>15.89</v>
      </c>
      <c r="AJ71">
        <v>30.28</v>
      </c>
      <c r="AK71">
        <v>63</v>
      </c>
      <c r="AL71">
        <v>27</v>
      </c>
    </row>
    <row r="72" spans="1:38">
      <c r="A72" t="s">
        <v>114</v>
      </c>
      <c r="B72" s="34">
        <v>259.33999999999997</v>
      </c>
      <c r="C72" s="34">
        <v>76.48</v>
      </c>
      <c r="D72" s="93">
        <f t="shared" si="1"/>
        <v>52.760000000000005</v>
      </c>
      <c r="E72" s="34">
        <v>7.72</v>
      </c>
      <c r="F72" s="34"/>
      <c r="G72" s="34"/>
      <c r="H72" s="34"/>
      <c r="I72" s="34"/>
      <c r="J72" s="37">
        <v>4.03</v>
      </c>
      <c r="K72" s="37">
        <v>4.03</v>
      </c>
      <c r="L72" s="37">
        <v>4.1399999999999997</v>
      </c>
      <c r="M72">
        <v>70.319999999999993</v>
      </c>
      <c r="N72">
        <v>272.74</v>
      </c>
      <c r="O72">
        <v>100.49</v>
      </c>
      <c r="P72">
        <v>10.09</v>
      </c>
      <c r="Q72">
        <v>44.02</v>
      </c>
      <c r="R72" s="93">
        <v>25.25</v>
      </c>
      <c r="S72" s="93">
        <v>9.6</v>
      </c>
      <c r="T72" s="93">
        <v>17.91</v>
      </c>
      <c r="U72">
        <v>8.2899999999999991</v>
      </c>
      <c r="V72">
        <v>35.181607999999997</v>
      </c>
      <c r="W72">
        <v>8.34</v>
      </c>
      <c r="X72">
        <v>25</v>
      </c>
      <c r="Y72">
        <v>8.34</v>
      </c>
      <c r="Z72">
        <v>8.33</v>
      </c>
      <c r="AA72">
        <v>55.46</v>
      </c>
      <c r="AB72">
        <v>11.09</v>
      </c>
      <c r="AC72">
        <v>25</v>
      </c>
      <c r="AD72">
        <v>12.5</v>
      </c>
      <c r="AE72">
        <v>24</v>
      </c>
      <c r="AF72">
        <v>11</v>
      </c>
      <c r="AG72">
        <v>7.66</v>
      </c>
      <c r="AH72">
        <v>15.36</v>
      </c>
      <c r="AI72">
        <v>15.36</v>
      </c>
      <c r="AJ72">
        <v>29.28</v>
      </c>
      <c r="AK72">
        <v>49</v>
      </c>
      <c r="AL72">
        <v>21</v>
      </c>
    </row>
    <row r="73" spans="1:38">
      <c r="A73" t="s">
        <v>115</v>
      </c>
      <c r="B73" s="34">
        <v>259.33999999999997</v>
      </c>
      <c r="C73" s="34">
        <v>76.48</v>
      </c>
      <c r="D73" s="93">
        <f t="shared" si="1"/>
        <v>35.03</v>
      </c>
      <c r="E73" s="34">
        <v>7.72</v>
      </c>
      <c r="F73" s="34"/>
      <c r="G73" s="34"/>
      <c r="H73" s="34"/>
      <c r="I73" s="34"/>
      <c r="J73" s="37">
        <v>3.04</v>
      </c>
      <c r="K73" s="37">
        <v>3.04</v>
      </c>
      <c r="L73" s="37">
        <v>3.11</v>
      </c>
      <c r="M73">
        <v>70.319999999999993</v>
      </c>
      <c r="N73">
        <v>272.74</v>
      </c>
      <c r="O73">
        <v>100.49</v>
      </c>
      <c r="P73">
        <v>10.09</v>
      </c>
      <c r="Q73">
        <v>44.02</v>
      </c>
      <c r="R73" s="93">
        <v>20.12</v>
      </c>
      <c r="S73" s="93">
        <v>3.1</v>
      </c>
      <c r="T73" s="93">
        <v>11.81</v>
      </c>
      <c r="U73">
        <v>8.2899999999999991</v>
      </c>
      <c r="V73">
        <v>27.224792000000001</v>
      </c>
      <c r="W73">
        <v>8.34</v>
      </c>
      <c r="X73">
        <v>25.5</v>
      </c>
      <c r="Y73">
        <v>8.5</v>
      </c>
      <c r="Z73">
        <v>8.5</v>
      </c>
      <c r="AA73">
        <v>37.5</v>
      </c>
      <c r="AB73">
        <v>7.5</v>
      </c>
      <c r="AC73">
        <v>22</v>
      </c>
      <c r="AD73">
        <v>9.5</v>
      </c>
      <c r="AE73">
        <v>19</v>
      </c>
      <c r="AF73">
        <v>9</v>
      </c>
      <c r="AG73">
        <v>7.66</v>
      </c>
      <c r="AH73">
        <v>16.239999999999998</v>
      </c>
      <c r="AI73">
        <v>16.239999999999998</v>
      </c>
      <c r="AJ73">
        <v>30.28</v>
      </c>
      <c r="AK73">
        <v>39</v>
      </c>
      <c r="AL73">
        <v>16</v>
      </c>
    </row>
    <row r="74" spans="1:38">
      <c r="A74" t="s">
        <v>116</v>
      </c>
      <c r="B74" s="34">
        <v>259.33999999999997</v>
      </c>
      <c r="C74" s="34">
        <v>76.48</v>
      </c>
      <c r="D74" s="93">
        <f t="shared" si="1"/>
        <v>23.2</v>
      </c>
      <c r="E74" s="34">
        <v>7.72</v>
      </c>
      <c r="F74" s="34"/>
      <c r="G74" s="34"/>
      <c r="H74" s="34"/>
      <c r="I74" s="34"/>
      <c r="J74" s="37">
        <v>2.25</v>
      </c>
      <c r="K74" s="37">
        <v>2.25</v>
      </c>
      <c r="L74" s="37">
        <v>2.2999999999999998</v>
      </c>
      <c r="M74">
        <v>70.319999999999993</v>
      </c>
      <c r="N74">
        <v>272.74</v>
      </c>
      <c r="O74">
        <v>100.49</v>
      </c>
      <c r="P74">
        <v>10.09</v>
      </c>
      <c r="Q74">
        <v>44.02</v>
      </c>
      <c r="R74" s="93">
        <v>15.65</v>
      </c>
      <c r="S74" s="93">
        <v>0</v>
      </c>
      <c r="T74" s="93">
        <v>7.55</v>
      </c>
      <c r="U74">
        <v>8.2899999999999991</v>
      </c>
      <c r="V74">
        <v>19.901790999999999</v>
      </c>
      <c r="W74">
        <v>8.34</v>
      </c>
      <c r="X74">
        <v>25.5</v>
      </c>
      <c r="Y74">
        <v>8.5</v>
      </c>
      <c r="Z74">
        <v>8.5</v>
      </c>
      <c r="AA74">
        <v>30.56</v>
      </c>
      <c r="AB74">
        <v>6.11</v>
      </c>
      <c r="AC74">
        <v>17</v>
      </c>
      <c r="AD74">
        <v>7.5</v>
      </c>
      <c r="AE74">
        <v>15</v>
      </c>
      <c r="AF74">
        <v>7</v>
      </c>
      <c r="AG74">
        <v>7.66</v>
      </c>
      <c r="AH74">
        <v>17.32</v>
      </c>
      <c r="AI74">
        <v>17.32</v>
      </c>
      <c r="AJ74">
        <v>30.28</v>
      </c>
      <c r="AK74">
        <v>28</v>
      </c>
      <c r="AL74">
        <v>12</v>
      </c>
    </row>
    <row r="75" spans="1:38">
      <c r="A75" t="s">
        <v>117</v>
      </c>
      <c r="B75" s="34">
        <v>259.33999999999997</v>
      </c>
      <c r="C75" s="34">
        <v>86.13</v>
      </c>
      <c r="D75" s="93">
        <f t="shared" si="1"/>
        <v>0</v>
      </c>
      <c r="E75" s="34">
        <v>7.72</v>
      </c>
      <c r="F75" s="34"/>
      <c r="G75" s="34"/>
      <c r="H75" s="34"/>
      <c r="I75" s="34"/>
      <c r="J75" s="37">
        <v>1.72</v>
      </c>
      <c r="K75" s="37">
        <v>1.72</v>
      </c>
      <c r="L75" s="37">
        <v>1.76</v>
      </c>
      <c r="M75">
        <v>70.319999999999993</v>
      </c>
      <c r="N75">
        <v>272.74</v>
      </c>
      <c r="O75">
        <v>100.49</v>
      </c>
      <c r="P75">
        <v>10.32</v>
      </c>
      <c r="Q75">
        <v>44.02</v>
      </c>
      <c r="R75" s="93">
        <v>0</v>
      </c>
      <c r="S75" s="93">
        <v>0</v>
      </c>
      <c r="T75" s="93">
        <v>0</v>
      </c>
      <c r="U75">
        <v>7.82</v>
      </c>
      <c r="V75">
        <v>13.349119</v>
      </c>
      <c r="W75">
        <v>8.6199999999999992</v>
      </c>
      <c r="X75">
        <v>26</v>
      </c>
      <c r="Y75">
        <v>8.66</v>
      </c>
      <c r="Z75">
        <v>8.67</v>
      </c>
      <c r="AA75">
        <v>25.03</v>
      </c>
      <c r="AB75">
        <v>5</v>
      </c>
      <c r="AC75">
        <v>10</v>
      </c>
      <c r="AD75">
        <v>7</v>
      </c>
      <c r="AE75">
        <v>10</v>
      </c>
      <c r="AF75">
        <v>5</v>
      </c>
      <c r="AG75">
        <v>7.66</v>
      </c>
      <c r="AH75">
        <v>17.73</v>
      </c>
      <c r="AI75">
        <v>17.73</v>
      </c>
      <c r="AJ75">
        <v>29.27</v>
      </c>
      <c r="AK75">
        <v>21</v>
      </c>
      <c r="AL75">
        <v>9</v>
      </c>
    </row>
    <row r="76" spans="1:38">
      <c r="A76" t="s">
        <v>118</v>
      </c>
      <c r="B76" s="34">
        <v>259.33999999999997</v>
      </c>
      <c r="C76" s="34">
        <v>86.13</v>
      </c>
      <c r="D76" s="93">
        <f t="shared" si="1"/>
        <v>0</v>
      </c>
      <c r="E76" s="34">
        <v>7.72</v>
      </c>
      <c r="F76" s="34"/>
      <c r="G76" s="34"/>
      <c r="H76" s="34"/>
      <c r="I76" s="34"/>
      <c r="J76" s="37">
        <v>1.26</v>
      </c>
      <c r="K76" s="37">
        <v>1.26</v>
      </c>
      <c r="L76" s="37">
        <v>1.3</v>
      </c>
      <c r="M76">
        <v>70.319999999999993</v>
      </c>
      <c r="N76">
        <v>272.74</v>
      </c>
      <c r="O76">
        <v>100.49</v>
      </c>
      <c r="P76">
        <v>10.32</v>
      </c>
      <c r="Q76">
        <v>44.02</v>
      </c>
      <c r="R76" s="93">
        <v>0</v>
      </c>
      <c r="S76" s="93">
        <v>0</v>
      </c>
      <c r="T76" s="93">
        <v>0</v>
      </c>
      <c r="U76">
        <v>7.82</v>
      </c>
      <c r="V76">
        <v>7.9470650000000003</v>
      </c>
      <c r="W76">
        <v>8.6199999999999992</v>
      </c>
      <c r="X76">
        <v>26</v>
      </c>
      <c r="Y76">
        <v>8.66</v>
      </c>
      <c r="Z76">
        <v>8.67</v>
      </c>
      <c r="AA76">
        <v>19.489999999999998</v>
      </c>
      <c r="AB76">
        <v>3.9</v>
      </c>
      <c r="AC76">
        <v>8</v>
      </c>
      <c r="AD76">
        <v>5</v>
      </c>
      <c r="AE76">
        <v>3</v>
      </c>
      <c r="AF76">
        <v>2</v>
      </c>
      <c r="AG76">
        <v>7.66</v>
      </c>
      <c r="AH76">
        <v>18.32</v>
      </c>
      <c r="AI76">
        <v>18.32</v>
      </c>
      <c r="AJ76">
        <v>29.27</v>
      </c>
      <c r="AK76">
        <v>15</v>
      </c>
      <c r="AL76">
        <v>7</v>
      </c>
    </row>
    <row r="77" spans="1:38">
      <c r="A77" t="s">
        <v>119</v>
      </c>
      <c r="B77" s="34">
        <v>259.33999999999997</v>
      </c>
      <c r="C77" s="34">
        <v>76.48</v>
      </c>
      <c r="D77" s="93">
        <f t="shared" si="1"/>
        <v>0</v>
      </c>
      <c r="E77" s="34">
        <v>7.72</v>
      </c>
      <c r="F77" s="34"/>
      <c r="G77" s="34"/>
      <c r="H77" s="34"/>
      <c r="I77" s="34"/>
      <c r="J77" s="37">
        <v>0.6</v>
      </c>
      <c r="K77" s="37">
        <v>0.6</v>
      </c>
      <c r="L77" s="37">
        <v>0.61</v>
      </c>
      <c r="M77">
        <v>70.319999999999993</v>
      </c>
      <c r="N77">
        <v>272.74</v>
      </c>
      <c r="O77">
        <v>94.33</v>
      </c>
      <c r="P77">
        <v>10.32</v>
      </c>
      <c r="Q77">
        <v>44.02</v>
      </c>
      <c r="R77" s="93">
        <v>0</v>
      </c>
      <c r="S77" s="93">
        <v>0</v>
      </c>
      <c r="T77" s="93">
        <v>0</v>
      </c>
      <c r="U77">
        <v>7.82</v>
      </c>
      <c r="V77">
        <v>2.662023</v>
      </c>
      <c r="W77">
        <v>8.6199999999999992</v>
      </c>
      <c r="X77">
        <v>26.5</v>
      </c>
      <c r="Y77">
        <v>8.84</v>
      </c>
      <c r="Z77">
        <v>8.83</v>
      </c>
      <c r="AA77">
        <v>13.95</v>
      </c>
      <c r="AB77">
        <v>2.79</v>
      </c>
      <c r="AC77">
        <v>6</v>
      </c>
      <c r="AD77">
        <v>3</v>
      </c>
      <c r="AE77">
        <v>1</v>
      </c>
      <c r="AF77">
        <v>1</v>
      </c>
      <c r="AG77">
        <v>8</v>
      </c>
      <c r="AH77">
        <v>18.96</v>
      </c>
      <c r="AI77">
        <v>18.96</v>
      </c>
      <c r="AJ77">
        <v>29.27</v>
      </c>
      <c r="AK77">
        <v>11</v>
      </c>
      <c r="AL77">
        <v>5</v>
      </c>
    </row>
    <row r="78" spans="1:38">
      <c r="A78" t="s">
        <v>120</v>
      </c>
      <c r="B78" s="34">
        <v>259.33999999999997</v>
      </c>
      <c r="C78" s="34">
        <v>82.27</v>
      </c>
      <c r="D78" s="93">
        <f t="shared" si="1"/>
        <v>0</v>
      </c>
      <c r="E78" s="34">
        <v>7.72</v>
      </c>
      <c r="F78" s="34"/>
      <c r="G78" s="34"/>
      <c r="H78" s="34"/>
      <c r="I78" s="34"/>
      <c r="J78" s="37">
        <v>0.35</v>
      </c>
      <c r="K78" s="37">
        <v>0.35</v>
      </c>
      <c r="L78" s="37">
        <v>0.36</v>
      </c>
      <c r="M78">
        <v>70.319999999999993</v>
      </c>
      <c r="N78">
        <v>272.74</v>
      </c>
      <c r="O78">
        <v>94.33</v>
      </c>
      <c r="P78">
        <v>10.32</v>
      </c>
      <c r="Q78">
        <v>44.02</v>
      </c>
      <c r="R78" s="93">
        <v>0</v>
      </c>
      <c r="S78" s="93">
        <v>0</v>
      </c>
      <c r="T78" s="93">
        <v>0</v>
      </c>
      <c r="U78">
        <v>7.82</v>
      </c>
      <c r="V78">
        <v>0.45829700000000001</v>
      </c>
      <c r="W78">
        <v>8.6199999999999992</v>
      </c>
      <c r="X78">
        <v>26.5</v>
      </c>
      <c r="Y78">
        <v>8.84</v>
      </c>
      <c r="Z78">
        <v>8.83</v>
      </c>
      <c r="AA78">
        <v>8.42</v>
      </c>
      <c r="AB78">
        <v>1.68</v>
      </c>
      <c r="AC78">
        <v>4</v>
      </c>
      <c r="AD78">
        <v>2</v>
      </c>
      <c r="AE78">
        <v>0</v>
      </c>
      <c r="AF78">
        <v>0</v>
      </c>
      <c r="AG78">
        <v>8</v>
      </c>
      <c r="AH78">
        <v>19.46</v>
      </c>
      <c r="AI78">
        <v>19.46</v>
      </c>
      <c r="AJ78">
        <v>29.27</v>
      </c>
      <c r="AK78">
        <v>7</v>
      </c>
      <c r="AL78">
        <v>3</v>
      </c>
    </row>
    <row r="79" spans="1:38">
      <c r="A79" t="s">
        <v>121</v>
      </c>
      <c r="B79" s="34">
        <v>259.33999999999997</v>
      </c>
      <c r="C79" s="34">
        <v>87.01</v>
      </c>
      <c r="D79" s="93">
        <f t="shared" si="1"/>
        <v>0</v>
      </c>
      <c r="E79" s="34">
        <v>14.7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66.16</v>
      </c>
      <c r="N79">
        <v>272.74</v>
      </c>
      <c r="O79">
        <v>94.33</v>
      </c>
      <c r="P79">
        <v>10.32</v>
      </c>
      <c r="Q79">
        <v>44.02</v>
      </c>
      <c r="R79" s="93">
        <v>0</v>
      </c>
      <c r="S79" s="93">
        <v>0</v>
      </c>
      <c r="T79" s="93">
        <v>0</v>
      </c>
      <c r="U79">
        <v>7.67</v>
      </c>
      <c r="V79">
        <v>0</v>
      </c>
      <c r="W79">
        <v>7.88</v>
      </c>
      <c r="X79">
        <v>27</v>
      </c>
      <c r="Y79">
        <v>9</v>
      </c>
      <c r="Z79">
        <v>9</v>
      </c>
      <c r="AA79">
        <v>5.75</v>
      </c>
      <c r="AB79">
        <v>1.1499999999999999</v>
      </c>
      <c r="AC79">
        <v>2</v>
      </c>
      <c r="AD79">
        <v>1</v>
      </c>
      <c r="AE79">
        <v>0</v>
      </c>
      <c r="AF79">
        <v>0</v>
      </c>
      <c r="AG79">
        <v>8</v>
      </c>
      <c r="AH79">
        <v>20</v>
      </c>
      <c r="AI79">
        <v>20</v>
      </c>
      <c r="AJ79">
        <v>29.27</v>
      </c>
      <c r="AK79">
        <v>4</v>
      </c>
      <c r="AL79">
        <v>1</v>
      </c>
    </row>
    <row r="80" spans="1:38">
      <c r="A80" t="s">
        <v>122</v>
      </c>
      <c r="B80" s="34">
        <v>259.33999999999997</v>
      </c>
      <c r="C80" s="34">
        <v>87.01</v>
      </c>
      <c r="D80" s="93">
        <f t="shared" si="1"/>
        <v>0</v>
      </c>
      <c r="E80" s="34">
        <v>14.7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66.16</v>
      </c>
      <c r="N80">
        <v>272.74</v>
      </c>
      <c r="O80">
        <v>94.33</v>
      </c>
      <c r="P80">
        <v>10.32</v>
      </c>
      <c r="Q80">
        <v>44.02</v>
      </c>
      <c r="R80" s="93">
        <v>0</v>
      </c>
      <c r="S80" s="93">
        <v>0</v>
      </c>
      <c r="T80" s="93">
        <v>0</v>
      </c>
      <c r="U80">
        <v>7.67</v>
      </c>
      <c r="V80">
        <v>0</v>
      </c>
      <c r="W80">
        <v>7.88</v>
      </c>
      <c r="X80">
        <v>27</v>
      </c>
      <c r="Y80">
        <v>9</v>
      </c>
      <c r="Z80">
        <v>9</v>
      </c>
      <c r="AA80">
        <v>3.46</v>
      </c>
      <c r="AB80">
        <v>0.69</v>
      </c>
      <c r="AC80">
        <v>1</v>
      </c>
      <c r="AD80">
        <v>0</v>
      </c>
      <c r="AE80">
        <v>0</v>
      </c>
      <c r="AF80">
        <v>0</v>
      </c>
      <c r="AG80">
        <v>8</v>
      </c>
      <c r="AH80">
        <v>20.53</v>
      </c>
      <c r="AI80">
        <v>20.53</v>
      </c>
      <c r="AJ80">
        <v>30.28</v>
      </c>
      <c r="AK80">
        <v>1</v>
      </c>
      <c r="AL80">
        <v>0</v>
      </c>
    </row>
    <row r="81" spans="1:38">
      <c r="A81" t="s">
        <v>123</v>
      </c>
      <c r="B81" s="34">
        <v>259.33999999999997</v>
      </c>
      <c r="C81" s="34">
        <v>87.01</v>
      </c>
      <c r="D81" s="93">
        <f t="shared" si="1"/>
        <v>0</v>
      </c>
      <c r="E81" s="34">
        <v>14.7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74.66</v>
      </c>
      <c r="N81">
        <v>272.74</v>
      </c>
      <c r="O81">
        <v>94.33</v>
      </c>
      <c r="P81">
        <v>10.32</v>
      </c>
      <c r="Q81">
        <v>44.02</v>
      </c>
      <c r="R81" s="93">
        <v>0</v>
      </c>
      <c r="S81" s="93">
        <v>0</v>
      </c>
      <c r="T81" s="93">
        <v>0</v>
      </c>
      <c r="U81">
        <v>7.67</v>
      </c>
      <c r="V81">
        <v>0</v>
      </c>
      <c r="W81">
        <v>7.88</v>
      </c>
      <c r="X81">
        <v>27</v>
      </c>
      <c r="Y81">
        <v>9</v>
      </c>
      <c r="Z81">
        <v>9</v>
      </c>
      <c r="AA81">
        <v>1.54</v>
      </c>
      <c r="AB81">
        <v>0.31</v>
      </c>
      <c r="AC81">
        <v>0</v>
      </c>
      <c r="AD81">
        <v>0</v>
      </c>
      <c r="AE81">
        <v>0</v>
      </c>
      <c r="AF81">
        <v>0</v>
      </c>
      <c r="AG81">
        <v>8</v>
      </c>
      <c r="AH81">
        <v>21.31</v>
      </c>
      <c r="AI81">
        <v>21.31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259.33999999999997</v>
      </c>
      <c r="C82" s="34">
        <v>87.01</v>
      </c>
      <c r="D82" s="93">
        <f t="shared" si="1"/>
        <v>0</v>
      </c>
      <c r="E82" s="34">
        <v>14.7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83.17</v>
      </c>
      <c r="N82">
        <v>272.74</v>
      </c>
      <c r="O82">
        <v>94.33</v>
      </c>
      <c r="P82">
        <v>10.32</v>
      </c>
      <c r="Q82">
        <v>44.02</v>
      </c>
      <c r="R82" s="93">
        <v>0</v>
      </c>
      <c r="S82" s="93">
        <v>0</v>
      </c>
      <c r="T82" s="93">
        <v>0</v>
      </c>
      <c r="U82">
        <v>7.67</v>
      </c>
      <c r="V82">
        <v>0</v>
      </c>
      <c r="W82">
        <v>7.88</v>
      </c>
      <c r="X82">
        <v>27.5</v>
      </c>
      <c r="Y82">
        <v>9.16</v>
      </c>
      <c r="Z82">
        <v>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21.95</v>
      </c>
      <c r="AI82">
        <v>21.95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259.33999999999997</v>
      </c>
      <c r="C83" s="34">
        <v>87.01</v>
      </c>
      <c r="D83" s="93">
        <f t="shared" si="1"/>
        <v>0</v>
      </c>
      <c r="E83" s="34">
        <v>14.7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91.68</v>
      </c>
      <c r="N83">
        <v>272.74</v>
      </c>
      <c r="O83">
        <v>94.33</v>
      </c>
      <c r="P83">
        <v>10.32</v>
      </c>
      <c r="Q83">
        <v>44.02</v>
      </c>
      <c r="R83" s="93">
        <v>0</v>
      </c>
      <c r="S83" s="93">
        <v>0</v>
      </c>
      <c r="T83" s="93">
        <v>0</v>
      </c>
      <c r="U83">
        <v>6.91</v>
      </c>
      <c r="V83">
        <v>0</v>
      </c>
      <c r="W83">
        <v>7.7</v>
      </c>
      <c r="X83">
        <v>27.5</v>
      </c>
      <c r="Y83">
        <v>9.16</v>
      </c>
      <c r="Z83">
        <v>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</v>
      </c>
      <c r="AH83">
        <v>22.42</v>
      </c>
      <c r="AI83">
        <v>22.42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259.33999999999997</v>
      </c>
      <c r="C84" s="34">
        <v>87.01</v>
      </c>
      <c r="D84" s="93">
        <f t="shared" si="1"/>
        <v>0</v>
      </c>
      <c r="E84" s="34">
        <v>14.7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115.31</v>
      </c>
      <c r="N84">
        <v>272.74</v>
      </c>
      <c r="O84">
        <v>94.33</v>
      </c>
      <c r="P84">
        <v>10.32</v>
      </c>
      <c r="Q84">
        <v>44.02</v>
      </c>
      <c r="R84" s="93">
        <v>0</v>
      </c>
      <c r="S84" s="93">
        <v>0</v>
      </c>
      <c r="T84" s="93">
        <v>0</v>
      </c>
      <c r="U84">
        <v>6.91</v>
      </c>
      <c r="V84">
        <v>0</v>
      </c>
      <c r="W84">
        <v>7.7</v>
      </c>
      <c r="X84">
        <v>28.5</v>
      </c>
      <c r="Y84">
        <v>9.5</v>
      </c>
      <c r="Z84">
        <v>9.5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8.34</v>
      </c>
      <c r="AH84">
        <v>23.23</v>
      </c>
      <c r="AI84">
        <v>23.23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259.33999999999997</v>
      </c>
      <c r="C85" s="34">
        <v>87.01</v>
      </c>
      <c r="D85" s="93">
        <f t="shared" si="1"/>
        <v>0</v>
      </c>
      <c r="E85" s="34">
        <v>14.7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115.31</v>
      </c>
      <c r="N85">
        <v>272.74</v>
      </c>
      <c r="O85">
        <v>94.33</v>
      </c>
      <c r="P85">
        <v>10.32</v>
      </c>
      <c r="Q85">
        <v>44.02</v>
      </c>
      <c r="R85" s="93">
        <v>0</v>
      </c>
      <c r="S85" s="93">
        <v>0</v>
      </c>
      <c r="T85" s="93">
        <v>0</v>
      </c>
      <c r="U85">
        <v>6.91</v>
      </c>
      <c r="V85">
        <v>0</v>
      </c>
      <c r="W85">
        <v>7.7</v>
      </c>
      <c r="X85">
        <v>29</v>
      </c>
      <c r="Y85">
        <v>9.66</v>
      </c>
      <c r="Z85">
        <v>9.67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23.13</v>
      </c>
      <c r="AI85">
        <v>23.13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259.33999999999997</v>
      </c>
      <c r="C86" s="34">
        <v>87.01</v>
      </c>
      <c r="D86" s="93">
        <f t="shared" si="1"/>
        <v>0</v>
      </c>
      <c r="E86" s="34">
        <v>14.7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115.31</v>
      </c>
      <c r="N86">
        <v>272.74</v>
      </c>
      <c r="O86">
        <v>94.33</v>
      </c>
      <c r="P86">
        <v>10.32</v>
      </c>
      <c r="Q86">
        <v>44.02</v>
      </c>
      <c r="R86" s="93">
        <v>0</v>
      </c>
      <c r="S86" s="93">
        <v>0</v>
      </c>
      <c r="T86" s="93">
        <v>0</v>
      </c>
      <c r="U86">
        <v>6.91</v>
      </c>
      <c r="V86">
        <v>0</v>
      </c>
      <c r="W86">
        <v>7.7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8.66</v>
      </c>
      <c r="AH86">
        <v>23.23</v>
      </c>
      <c r="AI86">
        <v>23.23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259.33999999999997</v>
      </c>
      <c r="C87" s="34">
        <v>87.01</v>
      </c>
      <c r="D87" s="93">
        <f t="shared" si="1"/>
        <v>0</v>
      </c>
      <c r="E87" s="34">
        <v>14.7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115.31</v>
      </c>
      <c r="N87">
        <v>272.74</v>
      </c>
      <c r="O87">
        <v>94.33</v>
      </c>
      <c r="P87">
        <v>10.32</v>
      </c>
      <c r="Q87">
        <v>44.02</v>
      </c>
      <c r="R87" s="93">
        <v>0</v>
      </c>
      <c r="S87" s="93">
        <v>0</v>
      </c>
      <c r="T87" s="93">
        <v>0</v>
      </c>
      <c r="U87">
        <v>6.75</v>
      </c>
      <c r="V87">
        <v>0</v>
      </c>
      <c r="W87">
        <v>7.51</v>
      </c>
      <c r="X87">
        <v>27.5</v>
      </c>
      <c r="Y87">
        <v>9.16</v>
      </c>
      <c r="Z87">
        <v>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8.66</v>
      </c>
      <c r="AH87">
        <v>22.67</v>
      </c>
      <c r="AI87">
        <v>22.67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259.33999999999997</v>
      </c>
      <c r="C88" s="34">
        <v>87.01</v>
      </c>
      <c r="D88" s="93">
        <f t="shared" si="1"/>
        <v>0</v>
      </c>
      <c r="E88" s="34">
        <v>14.7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115.31</v>
      </c>
      <c r="N88">
        <v>272.74</v>
      </c>
      <c r="O88">
        <v>94.33</v>
      </c>
      <c r="P88">
        <v>10.32</v>
      </c>
      <c r="Q88">
        <v>44.02</v>
      </c>
      <c r="R88" s="93">
        <v>0</v>
      </c>
      <c r="S88" s="93">
        <v>0</v>
      </c>
      <c r="T88" s="93">
        <v>0</v>
      </c>
      <c r="U88">
        <v>6.75</v>
      </c>
      <c r="V88">
        <v>0</v>
      </c>
      <c r="W88">
        <v>7.51</v>
      </c>
      <c r="X88">
        <v>27.5</v>
      </c>
      <c r="Y88">
        <v>9.16</v>
      </c>
      <c r="Z88">
        <v>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8.66</v>
      </c>
      <c r="AH88">
        <v>22.48</v>
      </c>
      <c r="AI88">
        <v>22.48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259.33999999999997</v>
      </c>
      <c r="C89" s="34">
        <v>87.01</v>
      </c>
      <c r="D89" s="93">
        <f t="shared" si="1"/>
        <v>0</v>
      </c>
      <c r="E89" s="34">
        <v>14.7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115.31</v>
      </c>
      <c r="N89">
        <v>272.74</v>
      </c>
      <c r="O89">
        <v>94.33</v>
      </c>
      <c r="P89">
        <v>10.32</v>
      </c>
      <c r="Q89">
        <v>44.02</v>
      </c>
      <c r="R89" s="93">
        <v>0</v>
      </c>
      <c r="S89" s="93">
        <v>0</v>
      </c>
      <c r="T89" s="93">
        <v>0</v>
      </c>
      <c r="U89">
        <v>6.75</v>
      </c>
      <c r="V89">
        <v>0</v>
      </c>
      <c r="W89">
        <v>7.51</v>
      </c>
      <c r="X89">
        <v>27.5</v>
      </c>
      <c r="Y89">
        <v>9.16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</v>
      </c>
      <c r="AH89">
        <v>22.41</v>
      </c>
      <c r="AI89">
        <v>22.41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259.33999999999997</v>
      </c>
      <c r="C90" s="34">
        <v>87.01</v>
      </c>
      <c r="D90" s="93">
        <f t="shared" si="1"/>
        <v>0</v>
      </c>
      <c r="E90" s="34">
        <v>14.7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115.31</v>
      </c>
      <c r="N90">
        <v>272.74</v>
      </c>
      <c r="O90">
        <v>94.33</v>
      </c>
      <c r="P90">
        <v>10.32</v>
      </c>
      <c r="Q90">
        <v>44.02</v>
      </c>
      <c r="R90" s="93">
        <v>0</v>
      </c>
      <c r="S90" s="93">
        <v>0</v>
      </c>
      <c r="T90" s="93">
        <v>0</v>
      </c>
      <c r="U90">
        <v>6.75</v>
      </c>
      <c r="V90">
        <v>0</v>
      </c>
      <c r="W90">
        <v>7.51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22.36</v>
      </c>
      <c r="AI90">
        <v>22.36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259.33999999999997</v>
      </c>
      <c r="C91" s="34">
        <v>87.01</v>
      </c>
      <c r="D91" s="93">
        <f t="shared" si="1"/>
        <v>0</v>
      </c>
      <c r="E91" s="34">
        <v>14.7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115.31</v>
      </c>
      <c r="N91">
        <v>272.74</v>
      </c>
      <c r="O91">
        <v>94.33</v>
      </c>
      <c r="P91">
        <v>10.32</v>
      </c>
      <c r="Q91">
        <v>44.02</v>
      </c>
      <c r="R91" s="93">
        <v>0</v>
      </c>
      <c r="S91" s="93">
        <v>0</v>
      </c>
      <c r="T91" s="93">
        <v>0</v>
      </c>
      <c r="U91">
        <v>6.75</v>
      </c>
      <c r="V91">
        <v>0</v>
      </c>
      <c r="W91">
        <v>7.33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22.28</v>
      </c>
      <c r="AI91">
        <v>22.28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259.33999999999997</v>
      </c>
      <c r="C92" s="34">
        <v>87.01</v>
      </c>
      <c r="D92" s="93">
        <f t="shared" si="1"/>
        <v>0</v>
      </c>
      <c r="E92" s="34">
        <v>14.7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115.31</v>
      </c>
      <c r="N92">
        <v>272.74</v>
      </c>
      <c r="O92">
        <v>94.33</v>
      </c>
      <c r="P92">
        <v>10.32</v>
      </c>
      <c r="Q92">
        <v>43.02</v>
      </c>
      <c r="R92" s="93">
        <v>0</v>
      </c>
      <c r="S92" s="93">
        <v>0</v>
      </c>
      <c r="T92" s="93">
        <v>0</v>
      </c>
      <c r="U92">
        <v>6.75</v>
      </c>
      <c r="V92">
        <v>0</v>
      </c>
      <c r="W92">
        <v>7.33</v>
      </c>
      <c r="X92">
        <v>27.5</v>
      </c>
      <c r="Y92">
        <v>9.16</v>
      </c>
      <c r="Z92">
        <v>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22.28</v>
      </c>
      <c r="AI92">
        <v>22.28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259.33999999999997</v>
      </c>
      <c r="C93" s="34">
        <v>87.01</v>
      </c>
      <c r="D93" s="93">
        <f t="shared" si="1"/>
        <v>0</v>
      </c>
      <c r="E93" s="34">
        <v>14.7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115.31</v>
      </c>
      <c r="N93">
        <v>272.74</v>
      </c>
      <c r="O93">
        <v>94.33</v>
      </c>
      <c r="P93">
        <v>10.32</v>
      </c>
      <c r="Q93">
        <v>42.42</v>
      </c>
      <c r="R93" s="93">
        <v>0</v>
      </c>
      <c r="S93" s="93">
        <v>0</v>
      </c>
      <c r="T93" s="93">
        <v>0</v>
      </c>
      <c r="U93">
        <v>6.75</v>
      </c>
      <c r="V93">
        <v>0</v>
      </c>
      <c r="W93">
        <v>7.33</v>
      </c>
      <c r="X93">
        <v>33</v>
      </c>
      <c r="Y93">
        <v>11</v>
      </c>
      <c r="Z93">
        <v>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22.28</v>
      </c>
      <c r="AI93">
        <v>22.28</v>
      </c>
      <c r="AJ93">
        <v>30.78</v>
      </c>
      <c r="AK93">
        <v>0</v>
      </c>
      <c r="AL93">
        <v>0</v>
      </c>
    </row>
    <row r="94" spans="1:38">
      <c r="A94" t="s">
        <v>136</v>
      </c>
      <c r="B94" s="34">
        <v>259.33999999999997</v>
      </c>
      <c r="C94" s="34">
        <v>87.01</v>
      </c>
      <c r="D94" s="93">
        <f t="shared" si="1"/>
        <v>0</v>
      </c>
      <c r="E94" s="34">
        <v>14.7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115.31</v>
      </c>
      <c r="N94">
        <v>272.74</v>
      </c>
      <c r="O94">
        <v>94.33</v>
      </c>
      <c r="P94">
        <v>10.32</v>
      </c>
      <c r="Q94">
        <v>41.82</v>
      </c>
      <c r="R94" s="93">
        <v>0</v>
      </c>
      <c r="S94" s="93">
        <v>0</v>
      </c>
      <c r="T94" s="93">
        <v>0</v>
      </c>
      <c r="U94">
        <v>6.75</v>
      </c>
      <c r="V94">
        <v>0</v>
      </c>
      <c r="W94">
        <v>7.33</v>
      </c>
      <c r="X94">
        <v>33.5</v>
      </c>
      <c r="Y94">
        <v>11.16</v>
      </c>
      <c r="Z94">
        <v>11.17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22.21</v>
      </c>
      <c r="AI94">
        <v>22.21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259.33999999999997</v>
      </c>
      <c r="C95" s="34">
        <v>87.01</v>
      </c>
      <c r="D95" s="93">
        <f t="shared" si="1"/>
        <v>0</v>
      </c>
      <c r="E95" s="34">
        <v>14.7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115.31</v>
      </c>
      <c r="N95">
        <v>272.74</v>
      </c>
      <c r="O95">
        <v>94.33</v>
      </c>
      <c r="P95">
        <v>10.32</v>
      </c>
      <c r="Q95">
        <v>41.42</v>
      </c>
      <c r="R95" s="93">
        <v>0</v>
      </c>
      <c r="S95" s="93">
        <v>0</v>
      </c>
      <c r="T95" s="93">
        <v>0</v>
      </c>
      <c r="U95">
        <v>6.52</v>
      </c>
      <c r="V95">
        <v>0</v>
      </c>
      <c r="W95">
        <v>7.14</v>
      </c>
      <c r="X95">
        <v>35.5</v>
      </c>
      <c r="Y95">
        <v>11.84</v>
      </c>
      <c r="Z95">
        <v>11.83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12.34</v>
      </c>
      <c r="AH95">
        <v>22.07</v>
      </c>
      <c r="AI95">
        <v>22.07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259.33999999999997</v>
      </c>
      <c r="C96" s="34">
        <v>87.01</v>
      </c>
      <c r="D96" s="93">
        <f t="shared" si="1"/>
        <v>0</v>
      </c>
      <c r="E96" s="34">
        <v>14.7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115.31</v>
      </c>
      <c r="N96">
        <v>272.74</v>
      </c>
      <c r="O96">
        <v>94.33</v>
      </c>
      <c r="P96">
        <v>10.32</v>
      </c>
      <c r="Q96">
        <v>41.22</v>
      </c>
      <c r="R96" s="93">
        <v>0</v>
      </c>
      <c r="S96" s="93">
        <v>0</v>
      </c>
      <c r="T96" s="93">
        <v>0</v>
      </c>
      <c r="U96">
        <v>6.52</v>
      </c>
      <c r="V96">
        <v>0</v>
      </c>
      <c r="W96">
        <v>7.14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22.02</v>
      </c>
      <c r="AI96">
        <v>22.02</v>
      </c>
      <c r="AJ96">
        <v>30.79</v>
      </c>
      <c r="AK96">
        <v>0</v>
      </c>
      <c r="AL96">
        <v>0</v>
      </c>
    </row>
    <row r="97" spans="1:50">
      <c r="A97" t="s">
        <v>139</v>
      </c>
      <c r="B97" s="34">
        <v>259.33999999999997</v>
      </c>
      <c r="C97" s="34">
        <v>87.01</v>
      </c>
      <c r="D97" s="93">
        <f t="shared" si="1"/>
        <v>0</v>
      </c>
      <c r="E97" s="34">
        <v>14.7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115.31</v>
      </c>
      <c r="N97">
        <v>272.74</v>
      </c>
      <c r="O97">
        <v>94.33</v>
      </c>
      <c r="P97">
        <v>10.32</v>
      </c>
      <c r="Q97">
        <v>41.02</v>
      </c>
      <c r="R97" s="93">
        <v>0</v>
      </c>
      <c r="S97" s="93">
        <v>0</v>
      </c>
      <c r="T97" s="93">
        <v>0</v>
      </c>
      <c r="U97">
        <v>6.52</v>
      </c>
      <c r="V97">
        <v>0</v>
      </c>
      <c r="W97">
        <v>7.14</v>
      </c>
      <c r="X97">
        <v>38.5</v>
      </c>
      <c r="Y97">
        <v>12.84</v>
      </c>
      <c r="Z97">
        <v>12.83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</v>
      </c>
      <c r="AH97">
        <v>21.75</v>
      </c>
      <c r="AI97">
        <v>21.75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259.33999999999997</v>
      </c>
      <c r="C98" s="34">
        <v>87.01</v>
      </c>
      <c r="D98" s="93">
        <f t="shared" si="1"/>
        <v>0</v>
      </c>
      <c r="E98" s="34">
        <v>14.7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115.31</v>
      </c>
      <c r="N98">
        <v>272.74</v>
      </c>
      <c r="O98">
        <v>94.33</v>
      </c>
      <c r="P98">
        <v>10.32</v>
      </c>
      <c r="Q98">
        <v>40.619999999999997</v>
      </c>
      <c r="R98" s="93">
        <v>0</v>
      </c>
      <c r="S98" s="93">
        <v>0</v>
      </c>
      <c r="T98" s="93">
        <v>0</v>
      </c>
      <c r="U98">
        <v>6.52</v>
      </c>
      <c r="V98">
        <v>0</v>
      </c>
      <c r="W98">
        <v>7.14</v>
      </c>
      <c r="X98">
        <v>39.5</v>
      </c>
      <c r="Y98">
        <v>13.16</v>
      </c>
      <c r="Z98">
        <v>13.17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10.34</v>
      </c>
      <c r="AH98">
        <v>21.63</v>
      </c>
      <c r="AI98">
        <v>21.63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5.1759224999999986</v>
      </c>
      <c r="C99" s="34">
        <f t="shared" ref="C99:P99" si="2">SUM(C3:C98)/4000</f>
        <v>1.7612875000000008</v>
      </c>
      <c r="D99" s="93">
        <f t="shared" ref="D99" si="3">SUM(D3:D98)/4000</f>
        <v>1.0520825</v>
      </c>
      <c r="E99" s="34">
        <f>SUM(E3:E98)/4000</f>
        <v>0.17960000000000034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0.11316500000000002</v>
      </c>
      <c r="K99" s="37">
        <f t="shared" si="2"/>
        <v>0.11316500000000002</v>
      </c>
      <c r="L99" s="37">
        <f t="shared" si="2"/>
        <v>0.11599000000000001</v>
      </c>
      <c r="M99">
        <f t="shared" si="2"/>
        <v>1.4377875000000027</v>
      </c>
      <c r="N99">
        <f t="shared" si="2"/>
        <v>6.2295200000000124</v>
      </c>
      <c r="O99">
        <f t="shared" si="2"/>
        <v>1.9089850000000008</v>
      </c>
      <c r="P99">
        <f t="shared" si="2"/>
        <v>9.6869999999999956E-2</v>
      </c>
      <c r="Q99">
        <f t="shared" ref="Q99:AF99" si="5">SUM(Q3:Q98)/4000</f>
        <v>0.98837499999999978</v>
      </c>
      <c r="R99" s="93">
        <f t="shared" si="5"/>
        <v>0.36660249999999994</v>
      </c>
      <c r="S99" s="93">
        <f t="shared" si="5"/>
        <v>0.33274500000000001</v>
      </c>
      <c r="T99" s="93">
        <f t="shared" si="5"/>
        <v>0.35273500000000002</v>
      </c>
      <c r="U99">
        <f t="shared" si="5"/>
        <v>0.12079000000000005</v>
      </c>
      <c r="V99">
        <f t="shared" si="5"/>
        <v>0.89722120074999989</v>
      </c>
      <c r="W99">
        <f t="shared" si="5"/>
        <v>0.156005</v>
      </c>
      <c r="X99">
        <f t="shared" si="5"/>
        <v>0.70425000000000004</v>
      </c>
      <c r="Y99">
        <f t="shared" si="5"/>
        <v>0.23475000000000004</v>
      </c>
      <c r="Z99">
        <f t="shared" si="5"/>
        <v>0.23475000000000004</v>
      </c>
      <c r="AA99">
        <f t="shared" si="5"/>
        <v>1.7025699999999997</v>
      </c>
      <c r="AB99">
        <f t="shared" si="5"/>
        <v>0.34051000000000003</v>
      </c>
      <c r="AC99">
        <f t="shared" si="5"/>
        <v>0.66015499999999994</v>
      </c>
      <c r="AD99">
        <f t="shared" si="5"/>
        <v>0.36262499999999998</v>
      </c>
      <c r="AE99">
        <f t="shared" si="5"/>
        <v>0.66625000000000001</v>
      </c>
      <c r="AF99">
        <f t="shared" si="5"/>
        <v>0.31900000000000001</v>
      </c>
      <c r="AG99">
        <f t="shared" ref="AG99:AM99" si="6">SUM(AG3:AG98)/4000</f>
        <v>0.218975</v>
      </c>
      <c r="AH99">
        <f t="shared" si="6"/>
        <v>0.57799500000000026</v>
      </c>
      <c r="AI99">
        <f t="shared" si="6"/>
        <v>0.57799500000000026</v>
      </c>
      <c r="AJ99">
        <f t="shared" si="6"/>
        <v>0.73161750000000036</v>
      </c>
      <c r="AK99">
        <f t="shared" si="6"/>
        <v>1.3865000000000001</v>
      </c>
      <c r="AL99">
        <f t="shared" si="6"/>
        <v>0.59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45501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246.85093843500272</v>
      </c>
      <c r="L3">
        <v>17.449556480772532</v>
      </c>
      <c r="M3">
        <v>46.499932480199476</v>
      </c>
      <c r="N3">
        <v>52.898654352392064</v>
      </c>
      <c r="O3">
        <v>73.938570039377581</v>
      </c>
      <c r="P3">
        <v>27.350064350392142</v>
      </c>
      <c r="Q3">
        <v>9.3066481357615896</v>
      </c>
      <c r="R3">
        <v>15.046036077128447</v>
      </c>
      <c r="S3">
        <v>11.755837480314961</v>
      </c>
      <c r="T3">
        <v>1.420292577181208</v>
      </c>
      <c r="U3">
        <v>49.930219272365854</v>
      </c>
      <c r="V3">
        <v>5.4797292959101842</v>
      </c>
      <c r="W3">
        <v>13.630561364485981</v>
      </c>
      <c r="X3">
        <v>62.820079046487244</v>
      </c>
      <c r="Y3">
        <v>0</v>
      </c>
      <c r="Z3">
        <v>2.7624378258181816</v>
      </c>
      <c r="AA3">
        <v>17.857778716455702</v>
      </c>
      <c r="AB3">
        <v>20.866294492915785</v>
      </c>
      <c r="AC3">
        <v>14.962665438138378</v>
      </c>
      <c r="AD3">
        <v>0</v>
      </c>
      <c r="AE3">
        <v>25.417526703111161</v>
      </c>
      <c r="AF3">
        <v>25.021515482998357</v>
      </c>
      <c r="AG3">
        <v>30.92014878491576</v>
      </c>
      <c r="AH3">
        <v>77.205307911861283</v>
      </c>
      <c r="AI3">
        <v>8.1925375188163105</v>
      </c>
      <c r="AJ3">
        <v>0</v>
      </c>
      <c r="AK3">
        <v>29.471416954168777</v>
      </c>
      <c r="AL3">
        <v>60.207244981583464</v>
      </c>
      <c r="AM3">
        <v>0</v>
      </c>
      <c r="AN3">
        <v>6.0369442921343747E-2</v>
      </c>
      <c r="AO3">
        <v>4.1725515240000002</v>
      </c>
      <c r="AP3">
        <v>4.612812936785418</v>
      </c>
      <c r="AQ3">
        <v>40.426527734500581</v>
      </c>
      <c r="AR3">
        <v>13.564301835688401</v>
      </c>
      <c r="AS3">
        <v>7.5457886269819987</v>
      </c>
      <c r="AT3">
        <v>0</v>
      </c>
      <c r="AU3">
        <v>0</v>
      </c>
      <c r="AV3">
        <v>0</v>
      </c>
      <c r="AW3">
        <v>0</v>
      </c>
      <c r="AX3">
        <v>0</v>
      </c>
      <c r="AY3">
        <v>3.9677274832298135</v>
      </c>
      <c r="AZ3">
        <v>4.6900761827411168</v>
      </c>
      <c r="BA3">
        <v>3.2083846451612903</v>
      </c>
      <c r="BB3">
        <v>2.4521883817829457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1031.9627229923481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246.85093843500272</v>
      </c>
      <c r="L4">
        <v>17.449556480772532</v>
      </c>
      <c r="M4">
        <v>46.499932480199476</v>
      </c>
      <c r="N4">
        <v>52.898654352392064</v>
      </c>
      <c r="O4">
        <v>73.938570039377581</v>
      </c>
      <c r="P4">
        <v>27.350064350392142</v>
      </c>
      <c r="Q4">
        <v>9.3066481357615896</v>
      </c>
      <c r="R4">
        <v>15.046036077128447</v>
      </c>
      <c r="S4">
        <v>11.755837480314961</v>
      </c>
      <c r="T4">
        <v>1.420292577181208</v>
      </c>
      <c r="U4">
        <v>49.930219272365854</v>
      </c>
      <c r="V4">
        <v>5.4797292959101842</v>
      </c>
      <c r="W4">
        <v>13.630561364485981</v>
      </c>
      <c r="X4">
        <v>62.820079046487244</v>
      </c>
      <c r="Y4">
        <v>0</v>
      </c>
      <c r="Z4">
        <v>2.7624378258181816</v>
      </c>
      <c r="AA4">
        <v>17.857778716455702</v>
      </c>
      <c r="AB4">
        <v>20.866294492915785</v>
      </c>
      <c r="AC4">
        <v>14.962665438138378</v>
      </c>
      <c r="AD4">
        <v>0</v>
      </c>
      <c r="AE4">
        <v>25.417526703111161</v>
      </c>
      <c r="AF4">
        <v>25.021515482998357</v>
      </c>
      <c r="AG4">
        <v>30.92014878491576</v>
      </c>
      <c r="AH4">
        <v>77.205307911861283</v>
      </c>
      <c r="AI4">
        <v>8.1925375188163105</v>
      </c>
      <c r="AJ4">
        <v>0</v>
      </c>
      <c r="AK4">
        <v>29.471416954168777</v>
      </c>
      <c r="AL4">
        <v>60.207244981583464</v>
      </c>
      <c r="AM4">
        <v>0</v>
      </c>
      <c r="AN4">
        <v>6.0369442921343747E-2</v>
      </c>
      <c r="AO4">
        <v>4.1725515240000002</v>
      </c>
      <c r="AP4">
        <v>4.612812936785418</v>
      </c>
      <c r="AQ4">
        <v>40.426527734500581</v>
      </c>
      <c r="AR4">
        <v>13.564301835688401</v>
      </c>
      <c r="AS4">
        <v>7.5457886269819987</v>
      </c>
      <c r="AT4">
        <v>0</v>
      </c>
      <c r="AU4">
        <v>0</v>
      </c>
      <c r="AV4">
        <v>0</v>
      </c>
      <c r="AW4">
        <v>0</v>
      </c>
      <c r="AX4">
        <v>0</v>
      </c>
      <c r="AY4">
        <v>3.9677274832298135</v>
      </c>
      <c r="AZ4">
        <v>4.6900761827411168</v>
      </c>
      <c r="BA4">
        <v>3.2083846451612903</v>
      </c>
      <c r="BB4">
        <v>2.4521883817829457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1031.9627229923481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246.85093843500272</v>
      </c>
      <c r="L5">
        <v>17.449556480772532</v>
      </c>
      <c r="M5">
        <v>46.499932480199476</v>
      </c>
      <c r="N5">
        <v>52.898654352392064</v>
      </c>
      <c r="O5">
        <v>73.938570039377581</v>
      </c>
      <c r="P5">
        <v>27.350064350392142</v>
      </c>
      <c r="Q5">
        <v>9.3066481357615896</v>
      </c>
      <c r="R5">
        <v>15.046036077128447</v>
      </c>
      <c r="S5">
        <v>11.755837480314961</v>
      </c>
      <c r="T5">
        <v>1.420292577181208</v>
      </c>
      <c r="U5">
        <v>49.930219272365854</v>
      </c>
      <c r="V5">
        <v>5.4797292959101842</v>
      </c>
      <c r="W5">
        <v>13.630561364485981</v>
      </c>
      <c r="X5">
        <v>62.820079046487244</v>
      </c>
      <c r="Y5">
        <v>0</v>
      </c>
      <c r="Z5">
        <v>2.7624378258181816</v>
      </c>
      <c r="AA5">
        <v>17.857778716455702</v>
      </c>
      <c r="AB5">
        <v>19.007757736828982</v>
      </c>
      <c r="AC5">
        <v>14.962665438138378</v>
      </c>
      <c r="AD5">
        <v>0</v>
      </c>
      <c r="AE5">
        <v>25.417526703111161</v>
      </c>
      <c r="AF5">
        <v>25.021515482998357</v>
      </c>
      <c r="AG5">
        <v>30.92014878491576</v>
      </c>
      <c r="AH5">
        <v>77.205307911861283</v>
      </c>
      <c r="AI5">
        <v>8.1925375188163105</v>
      </c>
      <c r="AJ5">
        <v>0</v>
      </c>
      <c r="AK5">
        <v>29.471416954168777</v>
      </c>
      <c r="AL5">
        <v>60.207244981583464</v>
      </c>
      <c r="AM5">
        <v>0</v>
      </c>
      <c r="AN5">
        <v>6.0369442921343747E-2</v>
      </c>
      <c r="AO5">
        <v>4.1725515240000002</v>
      </c>
      <c r="AP5">
        <v>4.612812936785418</v>
      </c>
      <c r="AQ5">
        <v>40.426527734500581</v>
      </c>
      <c r="AR5">
        <v>13.564301835688401</v>
      </c>
      <c r="AS5">
        <v>7.5457886269819987</v>
      </c>
      <c r="AT5">
        <v>0</v>
      </c>
      <c r="AU5">
        <v>0</v>
      </c>
      <c r="AV5">
        <v>0</v>
      </c>
      <c r="AW5">
        <v>0</v>
      </c>
      <c r="AX5">
        <v>0</v>
      </c>
      <c r="AY5">
        <v>3.9677274832298135</v>
      </c>
      <c r="AZ5">
        <v>4.6900761827411168</v>
      </c>
      <c r="BA5">
        <v>3.2083846451612903</v>
      </c>
      <c r="BB5">
        <v>2.4521883817829457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1030.1041862362613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246.85093843500272</v>
      </c>
      <c r="L6">
        <v>17.449556480772532</v>
      </c>
      <c r="M6">
        <v>46.499932480199476</v>
      </c>
      <c r="N6">
        <v>52.898654352392064</v>
      </c>
      <c r="O6">
        <v>73.938570039377581</v>
      </c>
      <c r="P6">
        <v>27.350064350392142</v>
      </c>
      <c r="Q6">
        <v>9.3066481357615896</v>
      </c>
      <c r="R6">
        <v>15.046036077128447</v>
      </c>
      <c r="S6">
        <v>11.755837480314961</v>
      </c>
      <c r="T6">
        <v>1.420292577181208</v>
      </c>
      <c r="U6">
        <v>49.930219272365854</v>
      </c>
      <c r="V6">
        <v>5.4797292959101842</v>
      </c>
      <c r="W6">
        <v>13.630561364485981</v>
      </c>
      <c r="X6">
        <v>62.820079046487244</v>
      </c>
      <c r="Y6">
        <v>0</v>
      </c>
      <c r="Z6">
        <v>2.7624378258181816</v>
      </c>
      <c r="AA6">
        <v>17.857778716455702</v>
      </c>
      <c r="AB6">
        <v>19.007757736828982</v>
      </c>
      <c r="AC6">
        <v>14.962665438138378</v>
      </c>
      <c r="AD6">
        <v>0</v>
      </c>
      <c r="AE6">
        <v>25.417526703111161</v>
      </c>
      <c r="AF6">
        <v>25.021515482998357</v>
      </c>
      <c r="AG6">
        <v>30.92014878491576</v>
      </c>
      <c r="AH6">
        <v>77.205307911861283</v>
      </c>
      <c r="AI6">
        <v>8.1925375188163105</v>
      </c>
      <c r="AJ6">
        <v>0</v>
      </c>
      <c r="AK6">
        <v>29.471416954168777</v>
      </c>
      <c r="AL6">
        <v>60.207244981583464</v>
      </c>
      <c r="AM6">
        <v>0</v>
      </c>
      <c r="AN6">
        <v>6.0369442921343747E-2</v>
      </c>
      <c r="AO6">
        <v>4.1725515240000002</v>
      </c>
      <c r="AP6">
        <v>4.612812936785418</v>
      </c>
      <c r="AQ6">
        <v>40.426527734500581</v>
      </c>
      <c r="AR6">
        <v>13.564301835688401</v>
      </c>
      <c r="AS6">
        <v>7.5457886269819987</v>
      </c>
      <c r="AT6">
        <v>0</v>
      </c>
      <c r="AU6">
        <v>0</v>
      </c>
      <c r="AV6">
        <v>0</v>
      </c>
      <c r="AW6">
        <v>0</v>
      </c>
      <c r="AX6">
        <v>0</v>
      </c>
      <c r="AY6">
        <v>3.9677274832298135</v>
      </c>
      <c r="AZ6">
        <v>4.6900761827411168</v>
      </c>
      <c r="BA6">
        <v>3.2083846451612903</v>
      </c>
      <c r="BB6">
        <v>2.4521883817829457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1030.1041862362613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246.85093843500272</v>
      </c>
      <c r="L7">
        <v>17.449556480772532</v>
      </c>
      <c r="M7">
        <v>46.499932480199476</v>
      </c>
      <c r="N7">
        <v>52.898654352392064</v>
      </c>
      <c r="O7">
        <v>73.938570039377581</v>
      </c>
      <c r="P7">
        <v>27.350064350392142</v>
      </c>
      <c r="Q7">
        <v>9.3066481357615896</v>
      </c>
      <c r="R7">
        <v>15.046036077128447</v>
      </c>
      <c r="S7">
        <v>11.755837480314961</v>
      </c>
      <c r="T7">
        <v>1.420292577181208</v>
      </c>
      <c r="U7">
        <v>49.930219272365854</v>
      </c>
      <c r="V7">
        <v>5.4797292959101842</v>
      </c>
      <c r="W7">
        <v>13.630561364485981</v>
      </c>
      <c r="X7">
        <v>62.820079046487244</v>
      </c>
      <c r="Y7">
        <v>0</v>
      </c>
      <c r="Z7">
        <v>2.7624378258181816</v>
      </c>
      <c r="AA7">
        <v>11.905185664556964</v>
      </c>
      <c r="AB7">
        <v>19.007757736828982</v>
      </c>
      <c r="AC7">
        <v>14.962665438138378</v>
      </c>
      <c r="AD7">
        <v>0</v>
      </c>
      <c r="AE7">
        <v>25.417526703111161</v>
      </c>
      <c r="AF7">
        <v>25.021515482998357</v>
      </c>
      <c r="AG7">
        <v>30.92014878491576</v>
      </c>
      <c r="AH7">
        <v>77.205307911861283</v>
      </c>
      <c r="AI7">
        <v>8.1925375188163105</v>
      </c>
      <c r="AJ7">
        <v>0</v>
      </c>
      <c r="AK7">
        <v>29.471416954168777</v>
      </c>
      <c r="AL7">
        <v>60.207244981583464</v>
      </c>
      <c r="AM7">
        <v>0</v>
      </c>
      <c r="AN7">
        <v>6.0369442921343747E-2</v>
      </c>
      <c r="AO7">
        <v>4.1725515240000002</v>
      </c>
      <c r="AP7">
        <v>4.612812936785418</v>
      </c>
      <c r="AQ7">
        <v>40.426527734500581</v>
      </c>
      <c r="AR7">
        <v>13.564301835688401</v>
      </c>
      <c r="AS7">
        <v>7.5457886269819987</v>
      </c>
      <c r="AT7">
        <v>0</v>
      </c>
      <c r="AU7">
        <v>0</v>
      </c>
      <c r="AV7">
        <v>0</v>
      </c>
      <c r="AW7">
        <v>0</v>
      </c>
      <c r="AX7">
        <v>0</v>
      </c>
      <c r="AY7">
        <v>3.9677274832298135</v>
      </c>
      <c r="AZ7">
        <v>4.6900761827411168</v>
      </c>
      <c r="BA7">
        <v>3.2083846451612903</v>
      </c>
      <c r="BB7">
        <v>2.4521883817829457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1024.1515931843626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246.85093843500272</v>
      </c>
      <c r="L8">
        <v>17.449556480772532</v>
      </c>
      <c r="M8">
        <v>46.499932480199476</v>
      </c>
      <c r="N8">
        <v>52.898654352392064</v>
      </c>
      <c r="O8">
        <v>73.938570039377581</v>
      </c>
      <c r="P8">
        <v>27.350064350392142</v>
      </c>
      <c r="Q8">
        <v>9.3066481357615896</v>
      </c>
      <c r="R8">
        <v>15.046036077128447</v>
      </c>
      <c r="S8">
        <v>11.755837480314961</v>
      </c>
      <c r="T8">
        <v>1.420292577181208</v>
      </c>
      <c r="U8">
        <v>49.930219272365854</v>
      </c>
      <c r="V8">
        <v>5.4797292959101842</v>
      </c>
      <c r="W8">
        <v>13.630561364485981</v>
      </c>
      <c r="X8">
        <v>62.820079046487244</v>
      </c>
      <c r="Y8">
        <v>0</v>
      </c>
      <c r="Z8">
        <v>2.7624378258181816</v>
      </c>
      <c r="AA8">
        <v>11.905185664556964</v>
      </c>
      <c r="AB8">
        <v>19.007757736828982</v>
      </c>
      <c r="AC8">
        <v>14.962665438138378</v>
      </c>
      <c r="AD8">
        <v>0</v>
      </c>
      <c r="AE8">
        <v>25.417526703111161</v>
      </c>
      <c r="AF8">
        <v>25.021515482998357</v>
      </c>
      <c r="AG8">
        <v>30.92014878491576</v>
      </c>
      <c r="AH8">
        <v>77.205307911861283</v>
      </c>
      <c r="AI8">
        <v>8.1925375188163105</v>
      </c>
      <c r="AJ8">
        <v>0</v>
      </c>
      <c r="AK8">
        <v>29.471416954168777</v>
      </c>
      <c r="AL8">
        <v>60.207244981583464</v>
      </c>
      <c r="AM8">
        <v>0</v>
      </c>
      <c r="AN8">
        <v>6.0369442921343747E-2</v>
      </c>
      <c r="AO8">
        <v>4.1725515240000002</v>
      </c>
      <c r="AP8">
        <v>4.612812936785418</v>
      </c>
      <c r="AQ8">
        <v>40.426527734500581</v>
      </c>
      <c r="AR8">
        <v>13.564301835688401</v>
      </c>
      <c r="AS8">
        <v>7.5457886269819987</v>
      </c>
      <c r="AT8">
        <v>0</v>
      </c>
      <c r="AU8">
        <v>0</v>
      </c>
      <c r="AV8">
        <v>0</v>
      </c>
      <c r="AW8">
        <v>0</v>
      </c>
      <c r="AX8">
        <v>0</v>
      </c>
      <c r="AY8">
        <v>3.9677274832298135</v>
      </c>
      <c r="AZ8">
        <v>4.6900761827411168</v>
      </c>
      <c r="BA8">
        <v>3.2083846451612903</v>
      </c>
      <c r="BB8">
        <v>2.4521883817829457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1024.1515931843626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246.85093843500272</v>
      </c>
      <c r="L9">
        <v>17.449556480772532</v>
      </c>
      <c r="M9">
        <v>51.311075436868698</v>
      </c>
      <c r="N9">
        <v>52.898654352392064</v>
      </c>
      <c r="O9">
        <v>73.938570039377581</v>
      </c>
      <c r="P9">
        <v>26.9275539847144</v>
      </c>
      <c r="Q9">
        <v>9.3066481357615896</v>
      </c>
      <c r="R9">
        <v>14.884869007194245</v>
      </c>
      <c r="S9">
        <v>11.755837480314961</v>
      </c>
      <c r="T9">
        <v>1.420292577181208</v>
      </c>
      <c r="U9">
        <v>49.930219272365854</v>
      </c>
      <c r="V9">
        <v>5.4797292959101842</v>
      </c>
      <c r="W9">
        <v>13.630561364485981</v>
      </c>
      <c r="X9">
        <v>62.820079046487244</v>
      </c>
      <c r="Y9">
        <v>0</v>
      </c>
      <c r="Z9">
        <v>2.7624378258181816</v>
      </c>
      <c r="AA9">
        <v>11.905185664556964</v>
      </c>
      <c r="AB9">
        <v>20.866294492915785</v>
      </c>
      <c r="AC9">
        <v>14.962665438138378</v>
      </c>
      <c r="AD9">
        <v>0</v>
      </c>
      <c r="AE9">
        <v>25.417526703111161</v>
      </c>
      <c r="AF9">
        <v>25.021515482998357</v>
      </c>
      <c r="AG9">
        <v>30.92014878491576</v>
      </c>
      <c r="AH9">
        <v>77.205307911861283</v>
      </c>
      <c r="AI9">
        <v>8.1925375188163105</v>
      </c>
      <c r="AJ9">
        <v>0</v>
      </c>
      <c r="AK9">
        <v>29.471416954168777</v>
      </c>
      <c r="AL9">
        <v>60.207244981583464</v>
      </c>
      <c r="AM9">
        <v>0</v>
      </c>
      <c r="AN9">
        <v>6.0369442921343747E-2</v>
      </c>
      <c r="AO9">
        <v>4.1725515240000002</v>
      </c>
      <c r="AP9">
        <v>4.612812936785418</v>
      </c>
      <c r="AQ9">
        <v>40.426527734500581</v>
      </c>
      <c r="AR9">
        <v>13.564301835688401</v>
      </c>
      <c r="AS9">
        <v>7.5457886269819987</v>
      </c>
      <c r="AT9">
        <v>0</v>
      </c>
      <c r="AU9">
        <v>0</v>
      </c>
      <c r="AV9">
        <v>0</v>
      </c>
      <c r="AW9">
        <v>0</v>
      </c>
      <c r="AX9">
        <v>0</v>
      </c>
      <c r="AY9">
        <v>3.9677274832298135</v>
      </c>
      <c r="AZ9">
        <v>4.6900761827411168</v>
      </c>
      <c r="BA9">
        <v>3.2083846451612903</v>
      </c>
      <c r="BB9">
        <v>2.4521883817829457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1030.2375954615065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246.85093843500272</v>
      </c>
      <c r="L10">
        <v>17.449330368968155</v>
      </c>
      <c r="M10">
        <v>56.206703637753243</v>
      </c>
      <c r="N10">
        <v>52.898654352392064</v>
      </c>
      <c r="O10">
        <v>73.938570039377581</v>
      </c>
      <c r="P10">
        <v>26.9275539847144</v>
      </c>
      <c r="Q10">
        <v>9.3066481357615896</v>
      </c>
      <c r="R10">
        <v>14.884869007194245</v>
      </c>
      <c r="S10">
        <v>11.755837480314961</v>
      </c>
      <c r="T10">
        <v>1.420292577181208</v>
      </c>
      <c r="U10">
        <v>49.930219272365854</v>
      </c>
      <c r="V10">
        <v>5.4797292959101842</v>
      </c>
      <c r="W10">
        <v>13.630561364485981</v>
      </c>
      <c r="X10">
        <v>62.820079046487244</v>
      </c>
      <c r="Y10">
        <v>0</v>
      </c>
      <c r="Z10">
        <v>2.7624378258181816</v>
      </c>
      <c r="AA10">
        <v>11.905185664556964</v>
      </c>
      <c r="AB10">
        <v>20.866294492915785</v>
      </c>
      <c r="AC10">
        <v>14.962665438138378</v>
      </c>
      <c r="AD10">
        <v>0</v>
      </c>
      <c r="AE10">
        <v>25.417526703111161</v>
      </c>
      <c r="AF10">
        <v>25.021515482998357</v>
      </c>
      <c r="AG10">
        <v>30.92014878491576</v>
      </c>
      <c r="AH10">
        <v>77.205307911861283</v>
      </c>
      <c r="AI10">
        <v>8.1925375188163105</v>
      </c>
      <c r="AJ10">
        <v>0</v>
      </c>
      <c r="AK10">
        <v>29.471416954168777</v>
      </c>
      <c r="AL10">
        <v>60.207244981583464</v>
      </c>
      <c r="AM10">
        <v>0</v>
      </c>
      <c r="AN10">
        <v>6.0369442921343747E-2</v>
      </c>
      <c r="AO10">
        <v>4.1725515240000002</v>
      </c>
      <c r="AP10">
        <v>4.612812936785418</v>
      </c>
      <c r="AQ10">
        <v>40.426527734500581</v>
      </c>
      <c r="AR10">
        <v>13.564301835688401</v>
      </c>
      <c r="AS10">
        <v>7.5457886269819987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3.9677274832298135</v>
      </c>
      <c r="AZ10">
        <v>4.6900761827411168</v>
      </c>
      <c r="BA10">
        <v>3.2083846451612903</v>
      </c>
      <c r="BB10">
        <v>2.4521883817829457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1035.1329975505869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247.07113656096749</v>
      </c>
      <c r="L11">
        <v>9.6498244727684508</v>
      </c>
      <c r="M11">
        <v>61.069809049692907</v>
      </c>
      <c r="N11">
        <v>52.898654352392064</v>
      </c>
      <c r="O11">
        <v>73.938570039377581</v>
      </c>
      <c r="P11">
        <v>26.9275539847144</v>
      </c>
      <c r="Q11">
        <v>9.3096794918032781</v>
      </c>
      <c r="R11">
        <v>14.57947006608479</v>
      </c>
      <c r="S11">
        <v>11.756582193548388</v>
      </c>
      <c r="T11">
        <v>0.68438399999999999</v>
      </c>
      <c r="U11">
        <v>49.930219272365854</v>
      </c>
      <c r="V11">
        <v>5.4797292959101842</v>
      </c>
      <c r="W11">
        <v>13.630561364485981</v>
      </c>
      <c r="X11">
        <v>62.820079046487244</v>
      </c>
      <c r="Y11">
        <v>0</v>
      </c>
      <c r="Z11">
        <v>2.7624378258181816</v>
      </c>
      <c r="AA11">
        <v>11.905185664556964</v>
      </c>
      <c r="AB11">
        <v>20.866294492915785</v>
      </c>
      <c r="AC11">
        <v>14.962665438138378</v>
      </c>
      <c r="AD11">
        <v>0</v>
      </c>
      <c r="AE11">
        <v>25.417526703111161</v>
      </c>
      <c r="AF11">
        <v>25.021515482998357</v>
      </c>
      <c r="AG11">
        <v>30.92014878491576</v>
      </c>
      <c r="AH11">
        <v>77.205307911861283</v>
      </c>
      <c r="AI11">
        <v>8.1925375188163105</v>
      </c>
      <c r="AJ11">
        <v>0</v>
      </c>
      <c r="AK11">
        <v>29.471416954168777</v>
      </c>
      <c r="AL11">
        <v>60.207244981583464</v>
      </c>
      <c r="AM11">
        <v>0</v>
      </c>
      <c r="AN11">
        <v>6.0369442921343747E-2</v>
      </c>
      <c r="AO11">
        <v>4.1725515240000002</v>
      </c>
      <c r="AP11">
        <v>4.612812936785418</v>
      </c>
      <c r="AQ11">
        <v>40.426527734500581</v>
      </c>
      <c r="AR11">
        <v>13.564301835688401</v>
      </c>
      <c r="AS11">
        <v>7.5457886269819987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3.9677274832298135</v>
      </c>
      <c r="AZ11">
        <v>4.6900761827411168</v>
      </c>
      <c r="BA11">
        <v>3.2083846451612903</v>
      </c>
      <c r="BB11">
        <v>2.4624135575221238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1031.3894889190151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247.07113656096749</v>
      </c>
      <c r="L12">
        <v>9.649725384177577</v>
      </c>
      <c r="M12">
        <v>63.141090971922253</v>
      </c>
      <c r="N12">
        <v>52.898654352392064</v>
      </c>
      <c r="O12">
        <v>73.938570039377581</v>
      </c>
      <c r="P12">
        <v>26.9275539847144</v>
      </c>
      <c r="Q12">
        <v>9.3096794918032781</v>
      </c>
      <c r="R12">
        <v>14.57947006608479</v>
      </c>
      <c r="S12">
        <v>11.756582193548388</v>
      </c>
      <c r="T12">
        <v>0.68438399999999999</v>
      </c>
      <c r="U12">
        <v>49.930219272365854</v>
      </c>
      <c r="V12">
        <v>5.4797292959101842</v>
      </c>
      <c r="W12">
        <v>13.630561364485981</v>
      </c>
      <c r="X12">
        <v>62.820079046487244</v>
      </c>
      <c r="Y12">
        <v>0</v>
      </c>
      <c r="Z12">
        <v>2.7624378258181816</v>
      </c>
      <c r="AA12">
        <v>11.905185664556964</v>
      </c>
      <c r="AB12">
        <v>20.866294492915785</v>
      </c>
      <c r="AC12">
        <v>14.962665438138378</v>
      </c>
      <c r="AD12">
        <v>0</v>
      </c>
      <c r="AE12">
        <v>25.417526703111161</v>
      </c>
      <c r="AF12">
        <v>25.021515482998357</v>
      </c>
      <c r="AG12">
        <v>30.92014878491576</v>
      </c>
      <c r="AH12">
        <v>77.205307911861283</v>
      </c>
      <c r="AI12">
        <v>9.8310445772529782</v>
      </c>
      <c r="AJ12">
        <v>0</v>
      </c>
      <c r="AK12">
        <v>29.471416954168777</v>
      </c>
      <c r="AL12">
        <v>60.207244981583464</v>
      </c>
      <c r="AM12">
        <v>0</v>
      </c>
      <c r="AN12">
        <v>6.0369442921343747E-2</v>
      </c>
      <c r="AO12">
        <v>4.1725515240000002</v>
      </c>
      <c r="AP12">
        <v>4.612812936785418</v>
      </c>
      <c r="AQ12">
        <v>40.426527734500581</v>
      </c>
      <c r="AR12">
        <v>13.564301835688401</v>
      </c>
      <c r="AS12">
        <v>16.463539146174082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3.9677274832298135</v>
      </c>
      <c r="AZ12">
        <v>4.6900761827411168</v>
      </c>
      <c r="BA12">
        <v>3.2083846451612903</v>
      </c>
      <c r="BB12">
        <v>2.4624135575221238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1044.0169293302824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248.75327395202021</v>
      </c>
      <c r="L13">
        <v>9.6498460925039886</v>
      </c>
      <c r="M13">
        <v>63.141090971922253</v>
      </c>
      <c r="N13">
        <v>52.898654352392064</v>
      </c>
      <c r="O13">
        <v>73.938570039377581</v>
      </c>
      <c r="P13">
        <v>26.9275539847144</v>
      </c>
      <c r="Q13">
        <v>9.3096794918032781</v>
      </c>
      <c r="R13">
        <v>14.57947006608479</v>
      </c>
      <c r="S13">
        <v>11.756582193548388</v>
      </c>
      <c r="T13">
        <v>0.68438399999999999</v>
      </c>
      <c r="U13">
        <v>49.930219272365854</v>
      </c>
      <c r="V13">
        <v>5.4797292959101842</v>
      </c>
      <c r="W13">
        <v>13.630561364485981</v>
      </c>
      <c r="X13">
        <v>62.820079046487244</v>
      </c>
      <c r="Y13">
        <v>0</v>
      </c>
      <c r="Z13">
        <v>2.7624378258181816</v>
      </c>
      <c r="AA13">
        <v>11.905185664556964</v>
      </c>
      <c r="AB13">
        <v>20.866294492915785</v>
      </c>
      <c r="AC13">
        <v>14.962665438138378</v>
      </c>
      <c r="AD13">
        <v>0</v>
      </c>
      <c r="AE13">
        <v>25.417526703111161</v>
      </c>
      <c r="AF13">
        <v>25.021515482998357</v>
      </c>
      <c r="AG13">
        <v>30.92014878491576</v>
      </c>
      <c r="AH13">
        <v>77.205307911861283</v>
      </c>
      <c r="AI13">
        <v>9.8310445772529782</v>
      </c>
      <c r="AJ13">
        <v>0</v>
      </c>
      <c r="AK13">
        <v>29.471416954168777</v>
      </c>
      <c r="AL13">
        <v>60.207244981583464</v>
      </c>
      <c r="AM13">
        <v>0</v>
      </c>
      <c r="AN13">
        <v>6.0369442921343747E-2</v>
      </c>
      <c r="AO13">
        <v>4.1102747207999997</v>
      </c>
      <c r="AP13">
        <v>4.612812936785418</v>
      </c>
      <c r="AQ13">
        <v>40.426527734500581</v>
      </c>
      <c r="AR13">
        <v>16.370708899999993</v>
      </c>
      <c r="AS13">
        <v>16.463539146174082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3.9677274832298135</v>
      </c>
      <c r="AZ13">
        <v>4.6900761827411168</v>
      </c>
      <c r="BA13">
        <v>3.2083846451612903</v>
      </c>
      <c r="BB13">
        <v>2.4624135575221238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1048.443317690773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247.0658130684769</v>
      </c>
      <c r="L14">
        <v>10.000172786177105</v>
      </c>
      <c r="M14">
        <v>63.141090971922253</v>
      </c>
      <c r="N14">
        <v>52.898654352392064</v>
      </c>
      <c r="O14">
        <v>73.938570039377581</v>
      </c>
      <c r="P14">
        <v>26.9275539847144</v>
      </c>
      <c r="Q14">
        <v>9.3096794918032781</v>
      </c>
      <c r="R14">
        <v>14.57947006608479</v>
      </c>
      <c r="S14">
        <v>11.756582193548388</v>
      </c>
      <c r="T14">
        <v>0.68438399999999999</v>
      </c>
      <c r="U14">
        <v>49.930219272365854</v>
      </c>
      <c r="V14">
        <v>5.4797292959101842</v>
      </c>
      <c r="W14">
        <v>13.630561364485981</v>
      </c>
      <c r="X14">
        <v>62.820079046487244</v>
      </c>
      <c r="Y14">
        <v>0</v>
      </c>
      <c r="Z14">
        <v>2.7624378258181816</v>
      </c>
      <c r="AA14">
        <v>11.905185664556964</v>
      </c>
      <c r="AB14">
        <v>20.866294492915785</v>
      </c>
      <c r="AC14">
        <v>14.962665438138378</v>
      </c>
      <c r="AD14">
        <v>0</v>
      </c>
      <c r="AE14">
        <v>25.417526703111161</v>
      </c>
      <c r="AF14">
        <v>25.021515482998357</v>
      </c>
      <c r="AG14">
        <v>30.92014878491576</v>
      </c>
      <c r="AH14">
        <v>77.205307911861283</v>
      </c>
      <c r="AI14">
        <v>9.8310445772529782</v>
      </c>
      <c r="AJ14">
        <v>0</v>
      </c>
      <c r="AK14">
        <v>29.471416954168777</v>
      </c>
      <c r="AL14">
        <v>60.207244981583464</v>
      </c>
      <c r="AM14">
        <v>0</v>
      </c>
      <c r="AN14">
        <v>6.0369442921343747E-2</v>
      </c>
      <c r="AO14">
        <v>4.1102747207999997</v>
      </c>
      <c r="AP14">
        <v>4.612812936785418</v>
      </c>
      <c r="AQ14">
        <v>40.426527734500581</v>
      </c>
      <c r="AR14">
        <v>16.370708899999993</v>
      </c>
      <c r="AS14">
        <v>16.463539146174082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3.9677274832298135</v>
      </c>
      <c r="AZ14">
        <v>4.6900761827411168</v>
      </c>
      <c r="BA14">
        <v>3.2083846451612903</v>
      </c>
      <c r="BB14">
        <v>2.4624135575221238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1047.1061835009029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247.0658130684769</v>
      </c>
      <c r="L15">
        <v>10.000172786177105</v>
      </c>
      <c r="M15">
        <v>63.141090971922253</v>
      </c>
      <c r="N15">
        <v>52.898654352392064</v>
      </c>
      <c r="O15">
        <v>73.938570039377581</v>
      </c>
      <c r="P15">
        <v>26.9275539847144</v>
      </c>
      <c r="Q15">
        <v>9.3096794918032781</v>
      </c>
      <c r="R15">
        <v>14.57947006608479</v>
      </c>
      <c r="S15">
        <v>11.756582193548388</v>
      </c>
      <c r="T15">
        <v>0.68438399999999999</v>
      </c>
      <c r="U15">
        <v>49.930219272365854</v>
      </c>
      <c r="V15">
        <v>5.4797292959101842</v>
      </c>
      <c r="W15">
        <v>13.630561364485981</v>
      </c>
      <c r="X15">
        <v>62.820079046487244</v>
      </c>
      <c r="Y15">
        <v>0</v>
      </c>
      <c r="Z15">
        <v>2.7624378258181816</v>
      </c>
      <c r="AA15">
        <v>11.905185664556964</v>
      </c>
      <c r="AB15">
        <v>20.866294492915785</v>
      </c>
      <c r="AC15">
        <v>14.962665438138378</v>
      </c>
      <c r="AD15">
        <v>0</v>
      </c>
      <c r="AE15">
        <v>25.417526703111161</v>
      </c>
      <c r="AF15">
        <v>19.870026144754039</v>
      </c>
      <c r="AG15">
        <v>30.92014878491576</v>
      </c>
      <c r="AH15">
        <v>77.205307911861283</v>
      </c>
      <c r="AI15">
        <v>16.385074592306026</v>
      </c>
      <c r="AJ15">
        <v>0</v>
      </c>
      <c r="AK15">
        <v>29.471416954168777</v>
      </c>
      <c r="AL15">
        <v>57.698610209208248</v>
      </c>
      <c r="AM15">
        <v>0</v>
      </c>
      <c r="AN15">
        <v>6.0369442921343747E-2</v>
      </c>
      <c r="AO15">
        <v>4.1102747207999997</v>
      </c>
      <c r="AP15">
        <v>4.0158606072079532</v>
      </c>
      <c r="AQ15">
        <v>40.426527734500581</v>
      </c>
      <c r="AR15">
        <v>13.564301835688401</v>
      </c>
      <c r="AS15">
        <v>16.463539146174082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3.9677274832298135</v>
      </c>
      <c r="AZ15">
        <v>4.6900761827411168</v>
      </c>
      <c r="BA15">
        <v>3.2083846451612903</v>
      </c>
      <c r="BB15">
        <v>2.4624135575221238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1042.5967300114476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247.0658130684769</v>
      </c>
      <c r="L16">
        <v>10.000172786177105</v>
      </c>
      <c r="M16">
        <v>63.141090971922253</v>
      </c>
      <c r="N16">
        <v>52.898654352392064</v>
      </c>
      <c r="O16">
        <v>73.938570039377581</v>
      </c>
      <c r="P16">
        <v>26.9275539847144</v>
      </c>
      <c r="Q16">
        <v>9.3096794918032781</v>
      </c>
      <c r="R16">
        <v>14.57947006608479</v>
      </c>
      <c r="S16">
        <v>11.756582193548388</v>
      </c>
      <c r="T16">
        <v>0.68438399999999999</v>
      </c>
      <c r="U16">
        <v>49.930219272365854</v>
      </c>
      <c r="V16">
        <v>5.4797292959101842</v>
      </c>
      <c r="W16">
        <v>13.630561364485981</v>
      </c>
      <c r="X16">
        <v>62.820079046487244</v>
      </c>
      <c r="Y16">
        <v>0</v>
      </c>
      <c r="Z16">
        <v>2.7624378258181816</v>
      </c>
      <c r="AA16">
        <v>11.905185664556964</v>
      </c>
      <c r="AB16">
        <v>20.866294492915785</v>
      </c>
      <c r="AC16">
        <v>14.962665438138378</v>
      </c>
      <c r="AD16">
        <v>0</v>
      </c>
      <c r="AE16">
        <v>25.417526703111161</v>
      </c>
      <c r="AF16">
        <v>19.870026144754039</v>
      </c>
      <c r="AG16">
        <v>30.92014878491576</v>
      </c>
      <c r="AH16">
        <v>77.205307911861283</v>
      </c>
      <c r="AI16">
        <v>16.385074592306026</v>
      </c>
      <c r="AJ16">
        <v>0</v>
      </c>
      <c r="AK16">
        <v>29.471416954168777</v>
      </c>
      <c r="AL16">
        <v>57.698610209208248</v>
      </c>
      <c r="AM16">
        <v>0</v>
      </c>
      <c r="AN16">
        <v>6.0369442921343747E-2</v>
      </c>
      <c r="AO16">
        <v>4.1102747207999997</v>
      </c>
      <c r="AP16">
        <v>4.0158606072079532</v>
      </c>
      <c r="AQ16">
        <v>40.426527734500581</v>
      </c>
      <c r="AR16">
        <v>13.564301835688401</v>
      </c>
      <c r="AS16">
        <v>16.463539146174082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3.9677274832298135</v>
      </c>
      <c r="AZ16">
        <v>4.6900761827411168</v>
      </c>
      <c r="BA16">
        <v>3.2083846451612903</v>
      </c>
      <c r="BB16">
        <v>2.4624135575221238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1042.5967300114476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247.0658130684769</v>
      </c>
      <c r="L17">
        <v>10.000172786177105</v>
      </c>
      <c r="M17">
        <v>63.141090971922253</v>
      </c>
      <c r="N17">
        <v>52.898654352392064</v>
      </c>
      <c r="O17">
        <v>73.938570039377581</v>
      </c>
      <c r="P17">
        <v>26.9275539847144</v>
      </c>
      <c r="Q17">
        <v>9.31365083197832</v>
      </c>
      <c r="R17">
        <v>14.588571710489994</v>
      </c>
      <c r="S17">
        <v>11.756339492957746</v>
      </c>
      <c r="T17">
        <v>0.7087915208333333</v>
      </c>
      <c r="U17">
        <v>49.930219272365854</v>
      </c>
      <c r="V17">
        <v>5.4797292959101842</v>
      </c>
      <c r="W17">
        <v>13.630561364485981</v>
      </c>
      <c r="X17">
        <v>62.820079046487244</v>
      </c>
      <c r="Y17">
        <v>0</v>
      </c>
      <c r="Z17">
        <v>2.7624378258181816</v>
      </c>
      <c r="AA17">
        <v>11.905185664556964</v>
      </c>
      <c r="AB17">
        <v>20.866294492915785</v>
      </c>
      <c r="AC17">
        <v>14.962665438138378</v>
      </c>
      <c r="AD17">
        <v>0</v>
      </c>
      <c r="AE17">
        <v>25.417526703111161</v>
      </c>
      <c r="AF17">
        <v>19.870026144754039</v>
      </c>
      <c r="AG17">
        <v>30.92014878491576</v>
      </c>
      <c r="AH17">
        <v>77.205307911861283</v>
      </c>
      <c r="AI17">
        <v>15.729671412670085</v>
      </c>
      <c r="AJ17">
        <v>0</v>
      </c>
      <c r="AK17">
        <v>29.471416954168777</v>
      </c>
      <c r="AL17">
        <v>57.698610209208248</v>
      </c>
      <c r="AM17">
        <v>0</v>
      </c>
      <c r="AN17">
        <v>6.0369442921343747E-2</v>
      </c>
      <c r="AO17">
        <v>4.1102747207999997</v>
      </c>
      <c r="AP17">
        <v>4.0158606072079532</v>
      </c>
      <c r="AQ17">
        <v>40.426527734500581</v>
      </c>
      <c r="AR17">
        <v>13.564301835688401</v>
      </c>
      <c r="AS17">
        <v>16.463539146174082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3.9677274832298135</v>
      </c>
      <c r="AZ17">
        <v>4.6900761827411168</v>
      </c>
      <c r="BA17">
        <v>3.2083846451612903</v>
      </c>
      <c r="BB17">
        <v>2.4624135575221238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1041.9785646366345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247.0658130684769</v>
      </c>
      <c r="L18">
        <v>10.000172786177105</v>
      </c>
      <c r="M18">
        <v>63.141090971922253</v>
      </c>
      <c r="N18">
        <v>52.898654352392064</v>
      </c>
      <c r="O18">
        <v>73.938570039377581</v>
      </c>
      <c r="P18">
        <v>26.9275539847144</v>
      </c>
      <c r="Q18">
        <v>9.31365083197832</v>
      </c>
      <c r="R18">
        <v>14.588571710489994</v>
      </c>
      <c r="S18">
        <v>11.756339492957746</v>
      </c>
      <c r="T18">
        <v>0.71082734722222218</v>
      </c>
      <c r="U18">
        <v>49.930219272365854</v>
      </c>
      <c r="V18">
        <v>5.4797292959101842</v>
      </c>
      <c r="W18">
        <v>13.630561364485981</v>
      </c>
      <c r="X18">
        <v>62.820079046487244</v>
      </c>
      <c r="Y18">
        <v>0</v>
      </c>
      <c r="Z18">
        <v>2.7624378258181816</v>
      </c>
      <c r="AA18">
        <v>11.905185664556964</v>
      </c>
      <c r="AB18">
        <v>20.866294492915785</v>
      </c>
      <c r="AC18">
        <v>14.962665438138378</v>
      </c>
      <c r="AD18">
        <v>0</v>
      </c>
      <c r="AE18">
        <v>25.417526703111161</v>
      </c>
      <c r="AF18">
        <v>19.870026144754039</v>
      </c>
      <c r="AG18">
        <v>30.92014878491576</v>
      </c>
      <c r="AH18">
        <v>77.205307911861283</v>
      </c>
      <c r="AI18">
        <v>15.729671412670085</v>
      </c>
      <c r="AJ18">
        <v>0</v>
      </c>
      <c r="AK18">
        <v>29.471416954168777</v>
      </c>
      <c r="AL18">
        <v>57.698610209208248</v>
      </c>
      <c r="AM18">
        <v>0</v>
      </c>
      <c r="AN18">
        <v>6.0369442921343747E-2</v>
      </c>
      <c r="AO18">
        <v>4.0479979176000009</v>
      </c>
      <c r="AP18">
        <v>4.0158606072079532</v>
      </c>
      <c r="AQ18">
        <v>40.426527734500581</v>
      </c>
      <c r="AR18">
        <v>13.564301835688401</v>
      </c>
      <c r="AS18">
        <v>8.9177505191920812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3.9677274832298135</v>
      </c>
      <c r="AZ18">
        <v>4.6900761827411168</v>
      </c>
      <c r="BA18">
        <v>3.2083846451612903</v>
      </c>
      <c r="BB18">
        <v>2.4624135575221238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1034.3725350328414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256.13197845552418</v>
      </c>
      <c r="L19">
        <v>10.000172786177105</v>
      </c>
      <c r="M19">
        <v>63.141090971922253</v>
      </c>
      <c r="N19">
        <v>52.898654352392064</v>
      </c>
      <c r="O19">
        <v>73.938570039377581</v>
      </c>
      <c r="P19">
        <v>26.9275539847144</v>
      </c>
      <c r="Q19">
        <v>9.31365083197832</v>
      </c>
      <c r="R19">
        <v>14.588571710489994</v>
      </c>
      <c r="S19">
        <v>11.756339492957746</v>
      </c>
      <c r="T19">
        <v>0.71082734722222218</v>
      </c>
      <c r="U19">
        <v>49.930219272365854</v>
      </c>
      <c r="V19">
        <v>5.4797292959101842</v>
      </c>
      <c r="W19">
        <v>13.630561364485981</v>
      </c>
      <c r="X19">
        <v>62.820079046487244</v>
      </c>
      <c r="Y19">
        <v>0</v>
      </c>
      <c r="Z19">
        <v>2.7624378258181816</v>
      </c>
      <c r="AA19">
        <v>11.905185664556964</v>
      </c>
      <c r="AB19">
        <v>20.866294492915785</v>
      </c>
      <c r="AC19">
        <v>14.962665438138378</v>
      </c>
      <c r="AD19">
        <v>0</v>
      </c>
      <c r="AE19">
        <v>25.417526703111161</v>
      </c>
      <c r="AF19">
        <v>19.870026144754039</v>
      </c>
      <c r="AG19">
        <v>30.92014878491576</v>
      </c>
      <c r="AH19">
        <v>77.205307911861283</v>
      </c>
      <c r="AI19">
        <v>15.729671412670085</v>
      </c>
      <c r="AJ19">
        <v>0</v>
      </c>
      <c r="AK19">
        <v>29.471416954168777</v>
      </c>
      <c r="AL19">
        <v>57.698610209208248</v>
      </c>
      <c r="AM19">
        <v>0</v>
      </c>
      <c r="AN19">
        <v>6.0369442921343747E-2</v>
      </c>
      <c r="AO19">
        <v>3.9857211144</v>
      </c>
      <c r="AP19">
        <v>4.8841547450704219</v>
      </c>
      <c r="AQ19">
        <v>40.426527734500581</v>
      </c>
      <c r="AR19">
        <v>13.564301835688401</v>
      </c>
      <c r="AS19">
        <v>7.5457886269819987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3.9677274832298135</v>
      </c>
      <c r="AZ19">
        <v>4.6900761827411168</v>
      </c>
      <c r="BA19">
        <v>3.2083846451612903</v>
      </c>
      <c r="BB19">
        <v>2.4624135575221238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1042.8727558623409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256.13315073211703</v>
      </c>
      <c r="L20">
        <v>10.000172786177105</v>
      </c>
      <c r="M20">
        <v>63.141090971922253</v>
      </c>
      <c r="N20">
        <v>52.898654352392064</v>
      </c>
      <c r="O20">
        <v>73.938570039377581</v>
      </c>
      <c r="P20">
        <v>26.9275539847144</v>
      </c>
      <c r="Q20">
        <v>9.31365083197832</v>
      </c>
      <c r="R20">
        <v>14.588571710489994</v>
      </c>
      <c r="S20">
        <v>11.756339492957746</v>
      </c>
      <c r="T20">
        <v>0.71082734722222218</v>
      </c>
      <c r="U20">
        <v>49.930219272365854</v>
      </c>
      <c r="V20">
        <v>5.4797292959101842</v>
      </c>
      <c r="W20">
        <v>13.630561364485981</v>
      </c>
      <c r="X20">
        <v>62.820079046487244</v>
      </c>
      <c r="Y20">
        <v>0</v>
      </c>
      <c r="Z20">
        <v>2.7624378258181816</v>
      </c>
      <c r="AA20">
        <v>11.905185664556964</v>
      </c>
      <c r="AB20">
        <v>20.866294492915785</v>
      </c>
      <c r="AC20">
        <v>14.962665438138378</v>
      </c>
      <c r="AD20">
        <v>0</v>
      </c>
      <c r="AE20">
        <v>25.417526703111161</v>
      </c>
      <c r="AF20">
        <v>19.870026144754039</v>
      </c>
      <c r="AG20">
        <v>30.92014878491576</v>
      </c>
      <c r="AH20">
        <v>77.205307911861283</v>
      </c>
      <c r="AI20">
        <v>15.729671412670085</v>
      </c>
      <c r="AJ20">
        <v>0</v>
      </c>
      <c r="AK20">
        <v>29.471416954168777</v>
      </c>
      <c r="AL20">
        <v>57.698610209208248</v>
      </c>
      <c r="AM20">
        <v>0</v>
      </c>
      <c r="AN20">
        <v>6.0369442921343747E-2</v>
      </c>
      <c r="AO20">
        <v>3.9857211144</v>
      </c>
      <c r="AP20">
        <v>4.8841547450704219</v>
      </c>
      <c r="AQ20">
        <v>40.426527734500581</v>
      </c>
      <c r="AR20">
        <v>13.564301835688401</v>
      </c>
      <c r="AS20">
        <v>7.5457886269819987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3.9677274832298135</v>
      </c>
      <c r="AZ20">
        <v>4.6900761827411168</v>
      </c>
      <c r="BA20">
        <v>3.2083846451612903</v>
      </c>
      <c r="BB20">
        <v>2.4624135575221238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1042.8739281389337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256.13315073211703</v>
      </c>
      <c r="L21">
        <v>10.000172786177105</v>
      </c>
      <c r="M21">
        <v>63.141090971922253</v>
      </c>
      <c r="N21">
        <v>52.898654352392064</v>
      </c>
      <c r="O21">
        <v>73.938570039377581</v>
      </c>
      <c r="P21">
        <v>26.9275539847144</v>
      </c>
      <c r="Q21">
        <v>9.3096794918032781</v>
      </c>
      <c r="R21">
        <v>14.57947006608479</v>
      </c>
      <c r="S21">
        <v>11.756582193548388</v>
      </c>
      <c r="T21">
        <v>0.68438399999999999</v>
      </c>
      <c r="U21">
        <v>49.930219272365854</v>
      </c>
      <c r="V21">
        <v>5.4797292959101842</v>
      </c>
      <c r="W21">
        <v>13.630561364485981</v>
      </c>
      <c r="X21">
        <v>62.820079046487244</v>
      </c>
      <c r="Y21">
        <v>0</v>
      </c>
      <c r="Z21">
        <v>2.7624378258181816</v>
      </c>
      <c r="AA21">
        <v>11.905185664556964</v>
      </c>
      <c r="AB21">
        <v>20.866294492915785</v>
      </c>
      <c r="AC21">
        <v>14.962665438138378</v>
      </c>
      <c r="AD21">
        <v>0</v>
      </c>
      <c r="AE21">
        <v>25.417526703111161</v>
      </c>
      <c r="AF21">
        <v>19.870026144754039</v>
      </c>
      <c r="AG21">
        <v>30.92014878491576</v>
      </c>
      <c r="AH21">
        <v>77.205307911861283</v>
      </c>
      <c r="AI21">
        <v>24.905313255613713</v>
      </c>
      <c r="AJ21">
        <v>0</v>
      </c>
      <c r="AK21">
        <v>29.471416954168777</v>
      </c>
      <c r="AL21">
        <v>57.698610209208248</v>
      </c>
      <c r="AM21">
        <v>0</v>
      </c>
      <c r="AN21">
        <v>6.0369442921343747E-2</v>
      </c>
      <c r="AO21">
        <v>3.8611670687999999</v>
      </c>
      <c r="AP21">
        <v>4.7756181974316476</v>
      </c>
      <c r="AQ21">
        <v>40.426527734500581</v>
      </c>
      <c r="AR21">
        <v>13.564301835688401</v>
      </c>
      <c r="AS21">
        <v>7.5457886269819987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3.9677274832298135</v>
      </c>
      <c r="AZ21">
        <v>4.6900761827411168</v>
      </c>
      <c r="BA21">
        <v>3.2083846451612903</v>
      </c>
      <c r="BB21">
        <v>2.4624135575221238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1051.7772057574266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247.06892228698052</v>
      </c>
      <c r="L22">
        <v>10.000172786177105</v>
      </c>
      <c r="M22">
        <v>63.141090971922253</v>
      </c>
      <c r="N22">
        <v>52.898654352392064</v>
      </c>
      <c r="O22">
        <v>73.938570039377581</v>
      </c>
      <c r="P22">
        <v>26.9275539847144</v>
      </c>
      <c r="Q22">
        <v>9.3096794918032781</v>
      </c>
      <c r="R22">
        <v>14.57947006608479</v>
      </c>
      <c r="S22">
        <v>11.756582193548388</v>
      </c>
      <c r="T22">
        <v>0.68438399999999999</v>
      </c>
      <c r="U22">
        <v>49.930219272365854</v>
      </c>
      <c r="V22">
        <v>5.4797292959101842</v>
      </c>
      <c r="W22">
        <v>13.630561364485981</v>
      </c>
      <c r="X22">
        <v>62.820079046487244</v>
      </c>
      <c r="Y22">
        <v>0</v>
      </c>
      <c r="Z22">
        <v>2.7624378258181816</v>
      </c>
      <c r="AA22">
        <v>11.905185664556964</v>
      </c>
      <c r="AB22">
        <v>20.866294492915785</v>
      </c>
      <c r="AC22">
        <v>14.962665438138378</v>
      </c>
      <c r="AD22">
        <v>0</v>
      </c>
      <c r="AE22">
        <v>25.417526703111161</v>
      </c>
      <c r="AF22">
        <v>19.870026144754039</v>
      </c>
      <c r="AG22">
        <v>30.92014878491576</v>
      </c>
      <c r="AH22">
        <v>77.205307911861283</v>
      </c>
      <c r="AI22">
        <v>24.905313255613713</v>
      </c>
      <c r="AJ22">
        <v>0</v>
      </c>
      <c r="AK22">
        <v>29.471416954168777</v>
      </c>
      <c r="AL22">
        <v>57.698610209208248</v>
      </c>
      <c r="AM22">
        <v>0</v>
      </c>
      <c r="AN22">
        <v>6.0369442921343747E-2</v>
      </c>
      <c r="AO22">
        <v>3.7988902656000003</v>
      </c>
      <c r="AP22">
        <v>4.7756181974316476</v>
      </c>
      <c r="AQ22">
        <v>40.426527734500581</v>
      </c>
      <c r="AR22">
        <v>13.564301835688401</v>
      </c>
      <c r="AS22">
        <v>7.5457886269819987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3.9677274832298135</v>
      </c>
      <c r="AZ22">
        <v>4.6900761827411168</v>
      </c>
      <c r="BA22">
        <v>3.2083846451612903</v>
      </c>
      <c r="BB22">
        <v>2.4624135575221238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1042.6507005090903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248.38081616511832</v>
      </c>
      <c r="L23">
        <v>10.000172786177105</v>
      </c>
      <c r="M23">
        <v>63.141090971922253</v>
      </c>
      <c r="N23">
        <v>52.898654352392064</v>
      </c>
      <c r="O23">
        <v>73.938570039377581</v>
      </c>
      <c r="P23">
        <v>26.9275539847144</v>
      </c>
      <c r="Q23">
        <v>9.3142633132992323</v>
      </c>
      <c r="R23">
        <v>15.140089358236832</v>
      </c>
      <c r="S23">
        <v>11.75761846710196</v>
      </c>
      <c r="T23">
        <v>1.4194089999999999</v>
      </c>
      <c r="U23">
        <v>49.930219272365854</v>
      </c>
      <c r="V23">
        <v>5.4942237895204267</v>
      </c>
      <c r="W23">
        <v>13.630561364485981</v>
      </c>
      <c r="X23">
        <v>62.820079046487244</v>
      </c>
      <c r="Y23">
        <v>0</v>
      </c>
      <c r="Z23">
        <v>2.7624378258181816</v>
      </c>
      <c r="AA23">
        <v>11.905185664556964</v>
      </c>
      <c r="AB23">
        <v>20.866294492915785</v>
      </c>
      <c r="AC23">
        <v>14.962665438138378</v>
      </c>
      <c r="AD23">
        <v>0</v>
      </c>
      <c r="AE23">
        <v>25.417526703111161</v>
      </c>
      <c r="AF23">
        <v>19.870026144754039</v>
      </c>
      <c r="AG23">
        <v>30.92014878491576</v>
      </c>
      <c r="AH23">
        <v>77.205307911861283</v>
      </c>
      <c r="AI23">
        <v>24.905313255613713</v>
      </c>
      <c r="AJ23">
        <v>0</v>
      </c>
      <c r="AK23">
        <v>29.471416954168777</v>
      </c>
      <c r="AL23">
        <v>57.698610209208248</v>
      </c>
      <c r="AM23">
        <v>0</v>
      </c>
      <c r="AN23">
        <v>6.0369442921343747E-2</v>
      </c>
      <c r="AO23">
        <v>3.7366134623999998</v>
      </c>
      <c r="AP23">
        <v>4.7756181974316476</v>
      </c>
      <c r="AQ23">
        <v>40.426527734500581</v>
      </c>
      <c r="AR23">
        <v>13.564301835688401</v>
      </c>
      <c r="AS23">
        <v>7.5457886269819987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3.9677274832298135</v>
      </c>
      <c r="AZ23">
        <v>4.6900761827411168</v>
      </c>
      <c r="BA23">
        <v>3.2083846451612903</v>
      </c>
      <c r="BB23">
        <v>2.4624135575221238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1045.2160764648399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243.1879020538596</v>
      </c>
      <c r="L24">
        <v>10.000172786177105</v>
      </c>
      <c r="M24">
        <v>63.141090971922253</v>
      </c>
      <c r="N24">
        <v>52.898654352392064</v>
      </c>
      <c r="O24">
        <v>73.938570039377581</v>
      </c>
      <c r="P24">
        <v>26.9275539847144</v>
      </c>
      <c r="Q24">
        <v>9.3142633132992323</v>
      </c>
      <c r="R24">
        <v>15.140089358236832</v>
      </c>
      <c r="S24">
        <v>11.75761846710196</v>
      </c>
      <c r="T24">
        <v>1.4194089999999999</v>
      </c>
      <c r="U24">
        <v>49.930219272365854</v>
      </c>
      <c r="V24">
        <v>5.4768499750889683</v>
      </c>
      <c r="W24">
        <v>13.630561364485981</v>
      </c>
      <c r="X24">
        <v>62.820079046487244</v>
      </c>
      <c r="Y24">
        <v>0</v>
      </c>
      <c r="Z24">
        <v>2.7624378258181816</v>
      </c>
      <c r="AA24">
        <v>11.905185664556964</v>
      </c>
      <c r="AB24">
        <v>20.866294492915785</v>
      </c>
      <c r="AC24">
        <v>14.962665438138378</v>
      </c>
      <c r="AD24">
        <v>0</v>
      </c>
      <c r="AE24">
        <v>25.417526703111161</v>
      </c>
      <c r="AF24">
        <v>19.870026144754039</v>
      </c>
      <c r="AG24">
        <v>30.92014878491576</v>
      </c>
      <c r="AH24">
        <v>77.205307911861283</v>
      </c>
      <c r="AI24">
        <v>24.905313255613713</v>
      </c>
      <c r="AJ24">
        <v>0</v>
      </c>
      <c r="AK24">
        <v>29.471416954168777</v>
      </c>
      <c r="AL24">
        <v>57.698610209208248</v>
      </c>
      <c r="AM24">
        <v>0</v>
      </c>
      <c r="AN24">
        <v>6.0369442921343747E-2</v>
      </c>
      <c r="AO24">
        <v>3.6743366592000002</v>
      </c>
      <c r="AP24">
        <v>4.7756181974316476</v>
      </c>
      <c r="AQ24">
        <v>40.426527734500581</v>
      </c>
      <c r="AR24">
        <v>13.564301835688401</v>
      </c>
      <c r="AS24">
        <v>7.5457886269819987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3.9677274832298135</v>
      </c>
      <c r="AZ24">
        <v>4.6900761827411168</v>
      </c>
      <c r="BA24">
        <v>3.2083846451612903</v>
      </c>
      <c r="BB24">
        <v>2.4624135575221238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1039.9435117359496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188.51995313963309</v>
      </c>
      <c r="L25">
        <v>10.000172786177105</v>
      </c>
      <c r="M25">
        <v>63.141090971922253</v>
      </c>
      <c r="N25">
        <v>52.898654352392064</v>
      </c>
      <c r="O25">
        <v>73.938570039377581</v>
      </c>
      <c r="P25">
        <v>26.9275539847144</v>
      </c>
      <c r="Q25">
        <v>5.5243173184357532</v>
      </c>
      <c r="R25">
        <v>10.997719734660034</v>
      </c>
      <c r="S25">
        <v>6.996164980544747</v>
      </c>
      <c r="T25">
        <v>1.4693906735751296</v>
      </c>
      <c r="U25">
        <v>49.930219272365854</v>
      </c>
      <c r="V25">
        <v>5.4768499750889683</v>
      </c>
      <c r="W25">
        <v>13.630561364485981</v>
      </c>
      <c r="X25">
        <v>62.820079046487244</v>
      </c>
      <c r="Y25">
        <v>0</v>
      </c>
      <c r="Z25">
        <v>2.7624378258181816</v>
      </c>
      <c r="AA25">
        <v>11.905185664556964</v>
      </c>
      <c r="AB25">
        <v>20.866294492915785</v>
      </c>
      <c r="AC25">
        <v>14.962665438138378</v>
      </c>
      <c r="AD25">
        <v>0</v>
      </c>
      <c r="AE25">
        <v>25.417526703111161</v>
      </c>
      <c r="AF25">
        <v>19.870026144754039</v>
      </c>
      <c r="AG25">
        <v>30.92014878491576</v>
      </c>
      <c r="AH25">
        <v>77.205307911861283</v>
      </c>
      <c r="AI25">
        <v>24.905313255613713</v>
      </c>
      <c r="AJ25">
        <v>0</v>
      </c>
      <c r="AK25">
        <v>29.471416954168777</v>
      </c>
      <c r="AL25">
        <v>57.698610209208248</v>
      </c>
      <c r="AM25">
        <v>0</v>
      </c>
      <c r="AN25">
        <v>6.0369442921343747E-2</v>
      </c>
      <c r="AO25">
        <v>4.2348287664000006</v>
      </c>
      <c r="AP25">
        <v>4.7756181974316476</v>
      </c>
      <c r="AQ25">
        <v>31.81348638959124</v>
      </c>
      <c r="AR25">
        <v>13.564301835688401</v>
      </c>
      <c r="AS25">
        <v>7.5457886269819987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3.9677274832298135</v>
      </c>
      <c r="AZ25">
        <v>4.6900761827411168</v>
      </c>
      <c r="BA25">
        <v>3.2083846451612903</v>
      </c>
      <c r="BB25">
        <v>2.4624135575221238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964.57922615259179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166.19473002307694</v>
      </c>
      <c r="L26">
        <v>10.000172786177105</v>
      </c>
      <c r="M26">
        <v>63.141090971922253</v>
      </c>
      <c r="N26">
        <v>52.898654352392064</v>
      </c>
      <c r="O26">
        <v>73.938570039377581</v>
      </c>
      <c r="P26">
        <v>26.9275539847144</v>
      </c>
      <c r="Q26">
        <v>5.5243173184357532</v>
      </c>
      <c r="R26">
        <v>10.997719734660034</v>
      </c>
      <c r="S26">
        <v>6.996164980544747</v>
      </c>
      <c r="T26">
        <v>1.4693906735751296</v>
      </c>
      <c r="U26">
        <v>49.930219272365854</v>
      </c>
      <c r="V26">
        <v>5.4768499750889683</v>
      </c>
      <c r="W26">
        <v>13.630561364485981</v>
      </c>
      <c r="X26">
        <v>62.820079046487244</v>
      </c>
      <c r="Y26">
        <v>0</v>
      </c>
      <c r="Z26">
        <v>2.7624378258181816</v>
      </c>
      <c r="AA26">
        <v>11.905185664556964</v>
      </c>
      <c r="AB26">
        <v>20.866294492915785</v>
      </c>
      <c r="AC26">
        <v>14.962665438138378</v>
      </c>
      <c r="AD26">
        <v>0</v>
      </c>
      <c r="AE26">
        <v>25.417526703111161</v>
      </c>
      <c r="AF26">
        <v>19.870026144754039</v>
      </c>
      <c r="AG26">
        <v>30.92014878491576</v>
      </c>
      <c r="AH26">
        <v>77.205307911861283</v>
      </c>
      <c r="AI26">
        <v>34.08095509855734</v>
      </c>
      <c r="AJ26">
        <v>0</v>
      </c>
      <c r="AK26">
        <v>29.471416954168777</v>
      </c>
      <c r="AL26">
        <v>57.698610209208248</v>
      </c>
      <c r="AM26">
        <v>0</v>
      </c>
      <c r="AN26">
        <v>6.0369442921343747E-2</v>
      </c>
      <c r="AO26">
        <v>4.2348287664000006</v>
      </c>
      <c r="AP26">
        <v>4.7756181974316476</v>
      </c>
      <c r="AQ26">
        <v>31.81348638959124</v>
      </c>
      <c r="AR26">
        <v>13.564301835688401</v>
      </c>
      <c r="AS26">
        <v>7.5457886269819987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3.9677274832298135</v>
      </c>
      <c r="AZ26">
        <v>4.6900761827411168</v>
      </c>
      <c r="BA26">
        <v>3.2083846451612903</v>
      </c>
      <c r="BB26">
        <v>2.4624135575221238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951.42964487897916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166.18981689707164</v>
      </c>
      <c r="L27">
        <v>10.000172786177105</v>
      </c>
      <c r="M27">
        <v>63.141090971922253</v>
      </c>
      <c r="N27">
        <v>52.898654352392064</v>
      </c>
      <c r="O27">
        <v>73.938570039377581</v>
      </c>
      <c r="P27">
        <v>26.9275539847144</v>
      </c>
      <c r="Q27">
        <v>5.311027089965398</v>
      </c>
      <c r="R27">
        <v>10.608847411903824</v>
      </c>
      <c r="S27">
        <v>6.7499300081433233</v>
      </c>
      <c r="T27">
        <v>1.4693906735751296</v>
      </c>
      <c r="U27">
        <v>49.930219272365854</v>
      </c>
      <c r="V27">
        <v>5.4429520129240716</v>
      </c>
      <c r="W27">
        <v>13.630561364485981</v>
      </c>
      <c r="X27">
        <v>62.820079046487244</v>
      </c>
      <c r="Y27">
        <v>0</v>
      </c>
      <c r="Z27">
        <v>2.7624378258181816</v>
      </c>
      <c r="AA27">
        <v>11.905185664556964</v>
      </c>
      <c r="AB27">
        <v>20.866294492915785</v>
      </c>
      <c r="AC27">
        <v>14.962665438138378</v>
      </c>
      <c r="AD27">
        <v>0</v>
      </c>
      <c r="AE27">
        <v>25.417526703111161</v>
      </c>
      <c r="AF27">
        <v>19.870026144754039</v>
      </c>
      <c r="AG27">
        <v>30.92014878491576</v>
      </c>
      <c r="AH27">
        <v>77.205307911861283</v>
      </c>
      <c r="AI27">
        <v>33.671983632030738</v>
      </c>
      <c r="AJ27">
        <v>0</v>
      </c>
      <c r="AK27">
        <v>29.471416954168777</v>
      </c>
      <c r="AL27">
        <v>57.698610209208248</v>
      </c>
      <c r="AM27">
        <v>0</v>
      </c>
      <c r="AN27">
        <v>6.0369442921343747E-2</v>
      </c>
      <c r="AO27">
        <v>4.2348287664000006</v>
      </c>
      <c r="AP27">
        <v>4.7756181974316476</v>
      </c>
      <c r="AQ27">
        <v>31.81348638959124</v>
      </c>
      <c r="AR27">
        <v>13.564301835688401</v>
      </c>
      <c r="AS27">
        <v>7.5457886269819987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3.9677274832298135</v>
      </c>
      <c r="AZ27">
        <v>4.6900761827411168</v>
      </c>
      <c r="BA27">
        <v>3.2083846451612903</v>
      </c>
      <c r="BB27">
        <v>2.4624135575221238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950.13346480065456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179.0358047977528</v>
      </c>
      <c r="L28">
        <v>9.6499534693090325</v>
      </c>
      <c r="M28">
        <v>63.141090971922253</v>
      </c>
      <c r="N28">
        <v>52.898654352392064</v>
      </c>
      <c r="O28">
        <v>73.938570039377581</v>
      </c>
      <c r="P28">
        <v>26.9275539847144</v>
      </c>
      <c r="Q28">
        <v>5.311027089965398</v>
      </c>
      <c r="R28">
        <v>10.6117281568</v>
      </c>
      <c r="S28">
        <v>6.7499300081433233</v>
      </c>
      <c r="T28">
        <v>0.71007173195876283</v>
      </c>
      <c r="U28">
        <v>49.930219272365854</v>
      </c>
      <c r="V28">
        <v>5.4797292959101842</v>
      </c>
      <c r="W28">
        <v>13.630561364485981</v>
      </c>
      <c r="X28">
        <v>62.820079046487244</v>
      </c>
      <c r="Y28">
        <v>0</v>
      </c>
      <c r="Z28">
        <v>2.7624378258181816</v>
      </c>
      <c r="AA28">
        <v>11.905185664556964</v>
      </c>
      <c r="AB28">
        <v>20.866294492915785</v>
      </c>
      <c r="AC28">
        <v>14.962665438138378</v>
      </c>
      <c r="AD28">
        <v>0</v>
      </c>
      <c r="AE28">
        <v>25.417526703111161</v>
      </c>
      <c r="AF28">
        <v>19.870026144754039</v>
      </c>
      <c r="AG28">
        <v>30.92014878491576</v>
      </c>
      <c r="AH28">
        <v>77.205307911861283</v>
      </c>
      <c r="AI28">
        <v>33.671983632030738</v>
      </c>
      <c r="AJ28">
        <v>0</v>
      </c>
      <c r="AK28">
        <v>29.471416954168777</v>
      </c>
      <c r="AL28">
        <v>57.698610209208248</v>
      </c>
      <c r="AM28">
        <v>0</v>
      </c>
      <c r="AN28">
        <v>6.0369442921343747E-2</v>
      </c>
      <c r="AO28">
        <v>4.2348287664000006</v>
      </c>
      <c r="AP28">
        <v>4.7756181974316476</v>
      </c>
      <c r="AQ28">
        <v>31.81348638959124</v>
      </c>
      <c r="AR28">
        <v>13.564301835688401</v>
      </c>
      <c r="AS28">
        <v>7.5457886269819987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3.9677274832298135</v>
      </c>
      <c r="AZ28">
        <v>4.6900761827411168</v>
      </c>
      <c r="BA28">
        <v>3.2083846451612903</v>
      </c>
      <c r="BB28">
        <v>2.4624135575221238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961.90957247073356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189.95819351764706</v>
      </c>
      <c r="L29">
        <v>10.000172786177105</v>
      </c>
      <c r="M29">
        <v>63.141090971922253</v>
      </c>
      <c r="N29">
        <v>52.898654352392064</v>
      </c>
      <c r="O29">
        <v>73.938570039377581</v>
      </c>
      <c r="P29">
        <v>26.9275539847144</v>
      </c>
      <c r="Q29">
        <v>5.311027089965398</v>
      </c>
      <c r="R29">
        <v>10.610702771623671</v>
      </c>
      <c r="S29">
        <v>6.7499300081433233</v>
      </c>
      <c r="T29">
        <v>0.71082734722222218</v>
      </c>
      <c r="U29">
        <v>49.930219272365854</v>
      </c>
      <c r="V29">
        <v>5.4797292959101842</v>
      </c>
      <c r="W29">
        <v>13.630561364485981</v>
      </c>
      <c r="X29">
        <v>62.820079046487244</v>
      </c>
      <c r="Y29">
        <v>0</v>
      </c>
      <c r="Z29">
        <v>2.7624378258181816</v>
      </c>
      <c r="AA29">
        <v>11.905185664556964</v>
      </c>
      <c r="AB29">
        <v>20.866294492915785</v>
      </c>
      <c r="AC29">
        <v>14.962665438138378</v>
      </c>
      <c r="AD29">
        <v>0</v>
      </c>
      <c r="AE29">
        <v>25.417526703111161</v>
      </c>
      <c r="AF29">
        <v>19.870026144754039</v>
      </c>
      <c r="AG29">
        <v>30.92014878491576</v>
      </c>
      <c r="AH29">
        <v>77.205307911861283</v>
      </c>
      <c r="AI29">
        <v>33.671983632030738</v>
      </c>
      <c r="AJ29">
        <v>0</v>
      </c>
      <c r="AK29">
        <v>29.471416954168777</v>
      </c>
      <c r="AL29">
        <v>57.698610209208248</v>
      </c>
      <c r="AM29">
        <v>0</v>
      </c>
      <c r="AN29">
        <v>6.0369442921343747E-2</v>
      </c>
      <c r="AO29">
        <v>4.2348287664000006</v>
      </c>
      <c r="AP29">
        <v>4.7756181974316476</v>
      </c>
      <c r="AQ29">
        <v>31.81348638959124</v>
      </c>
      <c r="AR29">
        <v>13.564301835688401</v>
      </c>
      <c r="AS29">
        <v>7.5457886269819987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3.9677274832298135</v>
      </c>
      <c r="AZ29">
        <v>4.6900761827411168</v>
      </c>
      <c r="BA29">
        <v>3.2083846451612903</v>
      </c>
      <c r="BB29">
        <v>2.4624135575221238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973.18191073758305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201.84826824990074</v>
      </c>
      <c r="L30">
        <v>10.000172786177105</v>
      </c>
      <c r="M30">
        <v>63.141090971922253</v>
      </c>
      <c r="N30">
        <v>52.898654352392064</v>
      </c>
      <c r="O30">
        <v>73.938570039377581</v>
      </c>
      <c r="P30">
        <v>26.9275539847144</v>
      </c>
      <c r="Q30">
        <v>5.311027089965398</v>
      </c>
      <c r="R30">
        <v>10.569169864463424</v>
      </c>
      <c r="S30">
        <v>6.7499300081433233</v>
      </c>
      <c r="T30">
        <v>0.91961865284974087</v>
      </c>
      <c r="U30">
        <v>49.930219272365854</v>
      </c>
      <c r="V30">
        <v>3.8610000423963138</v>
      </c>
      <c r="W30">
        <v>7.4991840361445785</v>
      </c>
      <c r="X30">
        <v>34.551346838895178</v>
      </c>
      <c r="Y30">
        <v>0</v>
      </c>
      <c r="Z30">
        <v>2.7624378258181816</v>
      </c>
      <c r="AA30">
        <v>11.905185664556964</v>
      </c>
      <c r="AB30">
        <v>20.866294492915785</v>
      </c>
      <c r="AC30">
        <v>14.962665438138378</v>
      </c>
      <c r="AD30">
        <v>0</v>
      </c>
      <c r="AE30">
        <v>25.417526703111161</v>
      </c>
      <c r="AF30">
        <v>19.870026144754039</v>
      </c>
      <c r="AG30">
        <v>30.92014878491576</v>
      </c>
      <c r="AH30">
        <v>77.205307911861283</v>
      </c>
      <c r="AI30">
        <v>33.671983632030738</v>
      </c>
      <c r="AJ30">
        <v>0</v>
      </c>
      <c r="AK30">
        <v>29.471416954168777</v>
      </c>
      <c r="AL30">
        <v>57.698610209208248</v>
      </c>
      <c r="AM30">
        <v>0</v>
      </c>
      <c r="AN30">
        <v>6.0369442921343747E-2</v>
      </c>
      <c r="AO30">
        <v>4.2348287664000006</v>
      </c>
      <c r="AP30">
        <v>4.7756181974316476</v>
      </c>
      <c r="AQ30">
        <v>31.81348638959124</v>
      </c>
      <c r="AR30">
        <v>13.564301835688401</v>
      </c>
      <c r="AS30">
        <v>7.5457886269819987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3.9677274832298135</v>
      </c>
      <c r="AZ30">
        <v>4.6900761827411168</v>
      </c>
      <c r="BA30">
        <v>3.2083846451612903</v>
      </c>
      <c r="BB30">
        <v>1.4475849999999999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948.20557652133448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201.84311459382764</v>
      </c>
      <c r="L31">
        <v>10.000172786177105</v>
      </c>
      <c r="M31">
        <v>63.141090971922253</v>
      </c>
      <c r="N31">
        <v>52.898654352392064</v>
      </c>
      <c r="O31">
        <v>73.938570039377581</v>
      </c>
      <c r="P31">
        <v>26.9275539847144</v>
      </c>
      <c r="Q31">
        <v>5.311027089965398</v>
      </c>
      <c r="R31">
        <v>10.6096553077198</v>
      </c>
      <c r="S31">
        <v>6.7499300081433233</v>
      </c>
      <c r="T31">
        <v>0.91961865284974087</v>
      </c>
      <c r="U31">
        <v>49.930219272365854</v>
      </c>
      <c r="V31">
        <v>3.8576214054054048</v>
      </c>
      <c r="W31">
        <v>7.4991840361445785</v>
      </c>
      <c r="X31">
        <v>34.551346838895178</v>
      </c>
      <c r="Y31">
        <v>0</v>
      </c>
      <c r="Z31">
        <v>2.7624378258181816</v>
      </c>
      <c r="AA31">
        <v>11.905185664556964</v>
      </c>
      <c r="AB31">
        <v>20.866294492915785</v>
      </c>
      <c r="AC31">
        <v>14.962665438138378</v>
      </c>
      <c r="AD31">
        <v>0</v>
      </c>
      <c r="AE31">
        <v>25.417526703111161</v>
      </c>
      <c r="AF31">
        <v>19.870026144754039</v>
      </c>
      <c r="AG31">
        <v>30.92014878491576</v>
      </c>
      <c r="AH31">
        <v>77.205307911861283</v>
      </c>
      <c r="AI31">
        <v>33.671983632030738</v>
      </c>
      <c r="AJ31">
        <v>0</v>
      </c>
      <c r="AK31">
        <v>29.471416954168777</v>
      </c>
      <c r="AL31">
        <v>57.698610209208248</v>
      </c>
      <c r="AM31">
        <v>0</v>
      </c>
      <c r="AN31">
        <v>6.0369442921343747E-2</v>
      </c>
      <c r="AO31">
        <v>4.2348287664000006</v>
      </c>
      <c r="AP31">
        <v>4.7756181974316476</v>
      </c>
      <c r="AQ31">
        <v>31.81348638959124</v>
      </c>
      <c r="AR31">
        <v>13.564301835688401</v>
      </c>
      <c r="AS31">
        <v>7.5457886269819987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3.9677274832298135</v>
      </c>
      <c r="AZ31">
        <v>4.6900761827411168</v>
      </c>
      <c r="BA31">
        <v>3.2083846451612903</v>
      </c>
      <c r="BB31">
        <v>1.4475849999999999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948.23752967152677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213.73001755269925</v>
      </c>
      <c r="L32">
        <v>10.000172786177105</v>
      </c>
      <c r="M32">
        <v>63.141090971922253</v>
      </c>
      <c r="N32">
        <v>52.898654352392064</v>
      </c>
      <c r="O32">
        <v>73.938570039377581</v>
      </c>
      <c r="P32">
        <v>26.9275539847144</v>
      </c>
      <c r="Q32">
        <v>5.311027089965398</v>
      </c>
      <c r="R32">
        <v>10.6096553077198</v>
      </c>
      <c r="S32">
        <v>6.7499300081433233</v>
      </c>
      <c r="T32">
        <v>0.91961865284974087</v>
      </c>
      <c r="U32">
        <v>49.930219272365854</v>
      </c>
      <c r="V32">
        <v>3.8576214054054048</v>
      </c>
      <c r="W32">
        <v>7.4991840361445785</v>
      </c>
      <c r="X32">
        <v>34.551346838895178</v>
      </c>
      <c r="Y32">
        <v>0</v>
      </c>
      <c r="Z32">
        <v>2.7624378258181816</v>
      </c>
      <c r="AA32">
        <v>11.905185664556964</v>
      </c>
      <c r="AB32">
        <v>20.866294492915785</v>
      </c>
      <c r="AC32">
        <v>14.962665438138378</v>
      </c>
      <c r="AD32">
        <v>0</v>
      </c>
      <c r="AE32">
        <v>25.417526703111161</v>
      </c>
      <c r="AF32">
        <v>19.870026144754039</v>
      </c>
      <c r="AG32">
        <v>30.92014878491576</v>
      </c>
      <c r="AH32">
        <v>77.205307911861283</v>
      </c>
      <c r="AI32">
        <v>16.385074592306026</v>
      </c>
      <c r="AJ32">
        <v>0</v>
      </c>
      <c r="AK32">
        <v>29.471416954168777</v>
      </c>
      <c r="AL32">
        <v>57.698610209208248</v>
      </c>
      <c r="AM32">
        <v>0</v>
      </c>
      <c r="AN32">
        <v>6.0369442921343747E-2</v>
      </c>
      <c r="AO32">
        <v>4.2348287664000006</v>
      </c>
      <c r="AP32">
        <v>4.7756181974316476</v>
      </c>
      <c r="AQ32">
        <v>31.81348638959124</v>
      </c>
      <c r="AR32">
        <v>13.564301835688401</v>
      </c>
      <c r="AS32">
        <v>7.5457886269819987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3.9677274832298135</v>
      </c>
      <c r="AZ32">
        <v>4.6900761827411168</v>
      </c>
      <c r="BA32">
        <v>3.2083846451612903</v>
      </c>
      <c r="BB32">
        <v>1.4475849999999999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942.83752359067387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225.61579140319051</v>
      </c>
      <c r="L33">
        <v>10.000172786177105</v>
      </c>
      <c r="M33">
        <v>63.141090971922253</v>
      </c>
      <c r="N33">
        <v>52.898654352392064</v>
      </c>
      <c r="O33">
        <v>73.938570039377581</v>
      </c>
      <c r="P33">
        <v>26.9275539847144</v>
      </c>
      <c r="Q33">
        <v>5.311027089965398</v>
      </c>
      <c r="R33">
        <v>10.6096553077198</v>
      </c>
      <c r="S33">
        <v>6.7499300081433233</v>
      </c>
      <c r="T33">
        <v>0.91961865284974087</v>
      </c>
      <c r="U33">
        <v>49.930219272365854</v>
      </c>
      <c r="V33">
        <v>3.8576214054054048</v>
      </c>
      <c r="W33">
        <v>7.4991840361445785</v>
      </c>
      <c r="X33">
        <v>34.551346838895178</v>
      </c>
      <c r="Y33">
        <v>0</v>
      </c>
      <c r="Z33">
        <v>2.7624378258181816</v>
      </c>
      <c r="AA33">
        <v>11.905185664556964</v>
      </c>
      <c r="AB33">
        <v>20.866294492915785</v>
      </c>
      <c r="AC33">
        <v>14.962665438138378</v>
      </c>
      <c r="AD33">
        <v>0</v>
      </c>
      <c r="AE33">
        <v>25.417526703111161</v>
      </c>
      <c r="AF33">
        <v>19.870026144754039</v>
      </c>
      <c r="AG33">
        <v>30.92014878491576</v>
      </c>
      <c r="AH33">
        <v>77.205307911861283</v>
      </c>
      <c r="AI33">
        <v>16.385074592306026</v>
      </c>
      <c r="AJ33">
        <v>0</v>
      </c>
      <c r="AK33">
        <v>29.471416954168777</v>
      </c>
      <c r="AL33">
        <v>57.698610209208248</v>
      </c>
      <c r="AM33">
        <v>0</v>
      </c>
      <c r="AN33">
        <v>0</v>
      </c>
      <c r="AO33">
        <v>4.2348287664000006</v>
      </c>
      <c r="AP33">
        <v>4.612812936785418</v>
      </c>
      <c r="AQ33">
        <v>31.81348638959124</v>
      </c>
      <c r="AR33">
        <v>13.564301835688401</v>
      </c>
      <c r="AS33">
        <v>7.5457886269819987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3.9677274832298135</v>
      </c>
      <c r="AZ33">
        <v>4.6900761827411168</v>
      </c>
      <c r="BA33">
        <v>3.2083846451612903</v>
      </c>
      <c r="BB33">
        <v>1.4475849999999999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954.50012273759751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237.49868548959324</v>
      </c>
      <c r="L34">
        <v>10.000172786177105</v>
      </c>
      <c r="M34">
        <v>63.141090971922253</v>
      </c>
      <c r="N34">
        <v>52.898654352392064</v>
      </c>
      <c r="O34">
        <v>73.938570039377581</v>
      </c>
      <c r="P34">
        <v>26.9275539847144</v>
      </c>
      <c r="Q34">
        <v>5.311027089965398</v>
      </c>
      <c r="R34">
        <v>10.6096553077198</v>
      </c>
      <c r="S34">
        <v>6.7499300081433233</v>
      </c>
      <c r="T34">
        <v>0.91961865284974087</v>
      </c>
      <c r="U34">
        <v>49.930219272365854</v>
      </c>
      <c r="V34">
        <v>3.8576214054054048</v>
      </c>
      <c r="W34">
        <v>7.4991840361445785</v>
      </c>
      <c r="X34">
        <v>34.551346838895178</v>
      </c>
      <c r="Y34">
        <v>0</v>
      </c>
      <c r="Z34">
        <v>2.7624378258181816</v>
      </c>
      <c r="AA34">
        <v>11.905185664556964</v>
      </c>
      <c r="AB34">
        <v>20.866294492915785</v>
      </c>
      <c r="AC34">
        <v>14.962665438138378</v>
      </c>
      <c r="AD34">
        <v>0</v>
      </c>
      <c r="AE34">
        <v>25.417526703111161</v>
      </c>
      <c r="AF34">
        <v>19.870026144754039</v>
      </c>
      <c r="AG34">
        <v>30.92014878491576</v>
      </c>
      <c r="AH34">
        <v>77.205307911861283</v>
      </c>
      <c r="AI34">
        <v>16.385074592306026</v>
      </c>
      <c r="AJ34">
        <v>0</v>
      </c>
      <c r="AK34">
        <v>29.471416954168777</v>
      </c>
      <c r="AL34">
        <v>57.698610209208248</v>
      </c>
      <c r="AM34">
        <v>0</v>
      </c>
      <c r="AN34">
        <v>0</v>
      </c>
      <c r="AO34">
        <v>4.2348287664000006</v>
      </c>
      <c r="AP34">
        <v>4.612812936785418</v>
      </c>
      <c r="AQ34">
        <v>31.81348638959124</v>
      </c>
      <c r="AR34">
        <v>13.564301835688401</v>
      </c>
      <c r="AS34">
        <v>7.5457886269819987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3.9677274832298135</v>
      </c>
      <c r="AZ34">
        <v>4.6900761827411168</v>
      </c>
      <c r="BA34">
        <v>3.2083846451612903</v>
      </c>
      <c r="BB34">
        <v>1.4475849999999999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966.38301682400026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246.21292239923667</v>
      </c>
      <c r="L35">
        <v>10.000172786177105</v>
      </c>
      <c r="M35">
        <v>63.141090971922253</v>
      </c>
      <c r="N35">
        <v>52.898654352392064</v>
      </c>
      <c r="O35">
        <v>73.938570039377581</v>
      </c>
      <c r="P35">
        <v>26.9275539847144</v>
      </c>
      <c r="Q35">
        <v>5.5243173184357532</v>
      </c>
      <c r="R35">
        <v>10.997719734660034</v>
      </c>
      <c r="S35">
        <v>6.7705886956521741</v>
      </c>
      <c r="T35">
        <v>0.91961865284974087</v>
      </c>
      <c r="U35">
        <v>49.930219272365854</v>
      </c>
      <c r="V35">
        <v>3.8610880345252774</v>
      </c>
      <c r="W35">
        <v>7.4916935177098498</v>
      </c>
      <c r="X35">
        <v>34.550367243738158</v>
      </c>
      <c r="Y35">
        <v>0</v>
      </c>
      <c r="Z35">
        <v>2.7624378258181816</v>
      </c>
      <c r="AA35">
        <v>11.905185664556964</v>
      </c>
      <c r="AB35">
        <v>20.866294492915785</v>
      </c>
      <c r="AC35">
        <v>14.962665438138378</v>
      </c>
      <c r="AD35">
        <v>0</v>
      </c>
      <c r="AE35">
        <v>25.417526703111161</v>
      </c>
      <c r="AF35">
        <v>19.870026144754039</v>
      </c>
      <c r="AG35">
        <v>30.92014878491576</v>
      </c>
      <c r="AH35">
        <v>77.205307911861283</v>
      </c>
      <c r="AI35">
        <v>16.385074592306026</v>
      </c>
      <c r="AJ35">
        <v>0</v>
      </c>
      <c r="AK35">
        <v>29.471416954168777</v>
      </c>
      <c r="AL35">
        <v>57.698610209208248</v>
      </c>
      <c r="AM35">
        <v>0</v>
      </c>
      <c r="AN35">
        <v>0</v>
      </c>
      <c r="AO35">
        <v>4.2348287664000006</v>
      </c>
      <c r="AP35">
        <v>4.612812936785418</v>
      </c>
      <c r="AQ35">
        <v>31.81348638959124</v>
      </c>
      <c r="AR35">
        <v>13.564301835688401</v>
      </c>
      <c r="AS35">
        <v>8.2317695730870408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3.9677274832298135</v>
      </c>
      <c r="AZ35">
        <v>4.6900761827411168</v>
      </c>
      <c r="BA35">
        <v>3.2083846451612903</v>
      </c>
      <c r="BB35">
        <v>1.4475849999999999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976.40024453819638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249.3814842789366</v>
      </c>
      <c r="L36">
        <v>10.000172786177105</v>
      </c>
      <c r="M36">
        <v>63.141090971922253</v>
      </c>
      <c r="N36">
        <v>52.898654352392064</v>
      </c>
      <c r="O36">
        <v>73.938570039377581</v>
      </c>
      <c r="P36">
        <v>26.9275539847144</v>
      </c>
      <c r="Q36">
        <v>5.5243173184357532</v>
      </c>
      <c r="R36">
        <v>10.997719734660034</v>
      </c>
      <c r="S36">
        <v>6.7705886956521741</v>
      </c>
      <c r="T36">
        <v>0.91961865284974087</v>
      </c>
      <c r="U36">
        <v>49.930219272365854</v>
      </c>
      <c r="V36">
        <v>3.8610880345252774</v>
      </c>
      <c r="W36">
        <v>7.4916935177098498</v>
      </c>
      <c r="X36">
        <v>34.550367243738158</v>
      </c>
      <c r="Y36">
        <v>0</v>
      </c>
      <c r="Z36">
        <v>2.7624378258181816</v>
      </c>
      <c r="AA36">
        <v>11.905185664556964</v>
      </c>
      <c r="AB36">
        <v>20.866294492915785</v>
      </c>
      <c r="AC36">
        <v>14.962665438138378</v>
      </c>
      <c r="AD36">
        <v>0</v>
      </c>
      <c r="AE36">
        <v>25.417526703111161</v>
      </c>
      <c r="AF36">
        <v>19.870026144754039</v>
      </c>
      <c r="AG36">
        <v>30.92014878491576</v>
      </c>
      <c r="AH36">
        <v>77.205307911861283</v>
      </c>
      <c r="AI36">
        <v>16.385074592306026</v>
      </c>
      <c r="AJ36">
        <v>0</v>
      </c>
      <c r="AK36">
        <v>29.471416954168777</v>
      </c>
      <c r="AL36">
        <v>57.698610209208248</v>
      </c>
      <c r="AM36">
        <v>0</v>
      </c>
      <c r="AN36">
        <v>0</v>
      </c>
      <c r="AO36">
        <v>4.2348287664000006</v>
      </c>
      <c r="AP36">
        <v>4.612812936785418</v>
      </c>
      <c r="AQ36">
        <v>31.81348638959124</v>
      </c>
      <c r="AR36">
        <v>13.564301835688401</v>
      </c>
      <c r="AS36">
        <v>8.2317695730870408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3.9677274832298135</v>
      </c>
      <c r="AZ36">
        <v>4.6900761827411168</v>
      </c>
      <c r="BA36">
        <v>3.2083846451612903</v>
      </c>
      <c r="BB36">
        <v>1.4475849999999999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979.56880641789633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257.81023131437939</v>
      </c>
      <c r="L37">
        <v>10.000172786177105</v>
      </c>
      <c r="M37">
        <v>63.141090971922253</v>
      </c>
      <c r="N37">
        <v>52.898654352392064</v>
      </c>
      <c r="O37">
        <v>73.938570039377581</v>
      </c>
      <c r="P37">
        <v>26.9275539847144</v>
      </c>
      <c r="Q37">
        <v>5.5243173184357532</v>
      </c>
      <c r="R37">
        <v>10.997719734660034</v>
      </c>
      <c r="S37">
        <v>6.7705886956521741</v>
      </c>
      <c r="T37">
        <v>0.91961865284974087</v>
      </c>
      <c r="U37">
        <v>49.930219272365854</v>
      </c>
      <c r="V37">
        <v>3.8610880345252774</v>
      </c>
      <c r="W37">
        <v>7.4916935177098498</v>
      </c>
      <c r="X37">
        <v>34.550367243738158</v>
      </c>
      <c r="Y37">
        <v>0</v>
      </c>
      <c r="Z37">
        <v>5.5248752124545444</v>
      </c>
      <c r="AA37">
        <v>11.905185664556964</v>
      </c>
      <c r="AB37">
        <v>20.866294492915785</v>
      </c>
      <c r="AC37">
        <v>14.962665438138378</v>
      </c>
      <c r="AD37">
        <v>0</v>
      </c>
      <c r="AE37">
        <v>25.417526703111161</v>
      </c>
      <c r="AF37">
        <v>19.870026144754039</v>
      </c>
      <c r="AG37">
        <v>30.92014878491576</v>
      </c>
      <c r="AH37">
        <v>77.205307911861283</v>
      </c>
      <c r="AI37">
        <v>16.385074592306026</v>
      </c>
      <c r="AJ37">
        <v>0</v>
      </c>
      <c r="AK37">
        <v>29.471416954168777</v>
      </c>
      <c r="AL37">
        <v>57.698610209208248</v>
      </c>
      <c r="AM37">
        <v>0</v>
      </c>
      <c r="AN37">
        <v>0</v>
      </c>
      <c r="AO37">
        <v>4.2348287664000006</v>
      </c>
      <c r="AP37">
        <v>4.7756181974316476</v>
      </c>
      <c r="AQ37">
        <v>31.81348638959124</v>
      </c>
      <c r="AR37">
        <v>13.564301835688401</v>
      </c>
      <c r="AS37">
        <v>8.2317695730870408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3.9677274832298135</v>
      </c>
      <c r="AZ37">
        <v>4.6900761827411168</v>
      </c>
      <c r="BA37">
        <v>3.2083846451612903</v>
      </c>
      <c r="BB37">
        <v>1.4475849999999999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990.92279610062167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272.96680100455364</v>
      </c>
      <c r="L38">
        <v>10.000172786177105</v>
      </c>
      <c r="M38">
        <v>63.141090971922253</v>
      </c>
      <c r="N38">
        <v>52.898654352392064</v>
      </c>
      <c r="O38">
        <v>73.938570039377581</v>
      </c>
      <c r="P38">
        <v>26.9275539847144</v>
      </c>
      <c r="Q38">
        <v>5.5243173184357532</v>
      </c>
      <c r="R38">
        <v>10.997719734660034</v>
      </c>
      <c r="S38">
        <v>6.7705886956521741</v>
      </c>
      <c r="T38">
        <v>0.91961865284974087</v>
      </c>
      <c r="U38">
        <v>49.930219272365854</v>
      </c>
      <c r="V38">
        <v>3.8610880345252774</v>
      </c>
      <c r="W38">
        <v>7.4916935177098498</v>
      </c>
      <c r="X38">
        <v>34.550367243738158</v>
      </c>
      <c r="Y38">
        <v>0</v>
      </c>
      <c r="Z38">
        <v>5.5248752124545444</v>
      </c>
      <c r="AA38">
        <v>5.9525930518987353</v>
      </c>
      <c r="AB38">
        <v>20.866294492915785</v>
      </c>
      <c r="AC38">
        <v>14.962665438138378</v>
      </c>
      <c r="AD38">
        <v>0</v>
      </c>
      <c r="AE38">
        <v>25.417526703111161</v>
      </c>
      <c r="AF38">
        <v>19.870026144754039</v>
      </c>
      <c r="AG38">
        <v>30.92014878491576</v>
      </c>
      <c r="AH38">
        <v>77.205307911861283</v>
      </c>
      <c r="AI38">
        <v>16.385074592306026</v>
      </c>
      <c r="AJ38">
        <v>0</v>
      </c>
      <c r="AK38">
        <v>29.471416954168777</v>
      </c>
      <c r="AL38">
        <v>57.698610209208248</v>
      </c>
      <c r="AM38">
        <v>0</v>
      </c>
      <c r="AN38">
        <v>0</v>
      </c>
      <c r="AO38">
        <v>4.2348287664000006</v>
      </c>
      <c r="AP38">
        <v>4.7756181974316476</v>
      </c>
      <c r="AQ38">
        <v>31.81348638959124</v>
      </c>
      <c r="AR38">
        <v>13.564301835688401</v>
      </c>
      <c r="AS38">
        <v>8.2317695730870408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3.9677274832298135</v>
      </c>
      <c r="AZ38">
        <v>4.6900761827411168</v>
      </c>
      <c r="BA38">
        <v>3.2083846451612903</v>
      </c>
      <c r="BB38">
        <v>1.4475849999999999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1000.1267731781376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272.96680100455364</v>
      </c>
      <c r="L39">
        <v>10.000172786177105</v>
      </c>
      <c r="M39">
        <v>63.141090971922253</v>
      </c>
      <c r="N39">
        <v>52.898654352392064</v>
      </c>
      <c r="O39">
        <v>73.938570039377581</v>
      </c>
      <c r="P39">
        <v>26.9275539847144</v>
      </c>
      <c r="Q39">
        <v>5.5243173184357532</v>
      </c>
      <c r="R39">
        <v>10.997719734660034</v>
      </c>
      <c r="S39">
        <v>6.7705886956521741</v>
      </c>
      <c r="T39">
        <v>0.91961865284974087</v>
      </c>
      <c r="U39">
        <v>49.930219272365854</v>
      </c>
      <c r="V39">
        <v>3.8610880345252774</v>
      </c>
      <c r="W39">
        <v>7.4916935177098498</v>
      </c>
      <c r="X39">
        <v>34.550367243738158</v>
      </c>
      <c r="Y39">
        <v>0</v>
      </c>
      <c r="Z39">
        <v>5.5248752124545444</v>
      </c>
      <c r="AA39">
        <v>5.9525930518987353</v>
      </c>
      <c r="AB39">
        <v>20.866294492915785</v>
      </c>
      <c r="AC39">
        <v>14.962665438138378</v>
      </c>
      <c r="AD39">
        <v>0</v>
      </c>
      <c r="AE39">
        <v>25.417526703111161</v>
      </c>
      <c r="AF39">
        <v>19.870026144754039</v>
      </c>
      <c r="AG39">
        <v>30.92014878491576</v>
      </c>
      <c r="AH39">
        <v>77.205307911861283</v>
      </c>
      <c r="AI39">
        <v>16.385074592306026</v>
      </c>
      <c r="AJ39">
        <v>0</v>
      </c>
      <c r="AK39">
        <v>29.471416954168777</v>
      </c>
      <c r="AL39">
        <v>57.698610209208248</v>
      </c>
      <c r="AM39">
        <v>0</v>
      </c>
      <c r="AN39">
        <v>0</v>
      </c>
      <c r="AO39">
        <v>4.1102747207999997</v>
      </c>
      <c r="AP39">
        <v>1.0853676723280861</v>
      </c>
      <c r="AQ39">
        <v>31.81348638959124</v>
      </c>
      <c r="AR39">
        <v>13.564301835688401</v>
      </c>
      <c r="AS39">
        <v>8.2317695730870408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3.9677274832298135</v>
      </c>
      <c r="AZ39">
        <v>4.6900761827411168</v>
      </c>
      <c r="BA39">
        <v>3.2083846451612903</v>
      </c>
      <c r="BB39">
        <v>1.4475849999999999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996.31196860743398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272.96333100583536</v>
      </c>
      <c r="L40">
        <v>10.000172786177105</v>
      </c>
      <c r="M40">
        <v>63.141090971922253</v>
      </c>
      <c r="N40">
        <v>52.898654352392064</v>
      </c>
      <c r="O40">
        <v>73.938570039377581</v>
      </c>
      <c r="P40">
        <v>26.9275539847144</v>
      </c>
      <c r="Q40">
        <v>5.5243173184357532</v>
      </c>
      <c r="R40">
        <v>10.997719734660034</v>
      </c>
      <c r="S40">
        <v>6.7705886956521741</v>
      </c>
      <c r="T40">
        <v>0.91961865284974087</v>
      </c>
      <c r="U40">
        <v>49.930219272365854</v>
      </c>
      <c r="V40">
        <v>3.8610880345252774</v>
      </c>
      <c r="W40">
        <v>7.4916935177098498</v>
      </c>
      <c r="X40">
        <v>34.550367243738158</v>
      </c>
      <c r="Y40">
        <v>0</v>
      </c>
      <c r="Z40">
        <v>5.5248752124545444</v>
      </c>
      <c r="AA40">
        <v>5.9525930518987353</v>
      </c>
      <c r="AB40">
        <v>20.866294492915785</v>
      </c>
      <c r="AC40">
        <v>14.962665438138378</v>
      </c>
      <c r="AD40">
        <v>0</v>
      </c>
      <c r="AE40">
        <v>25.417526703111161</v>
      </c>
      <c r="AF40">
        <v>19.870026144754039</v>
      </c>
      <c r="AG40">
        <v>30.92014878491576</v>
      </c>
      <c r="AH40">
        <v>77.205307911861283</v>
      </c>
      <c r="AI40">
        <v>16.385074592306026</v>
      </c>
      <c r="AJ40">
        <v>0</v>
      </c>
      <c r="AK40">
        <v>29.471416954168777</v>
      </c>
      <c r="AL40">
        <v>57.698610209208248</v>
      </c>
      <c r="AM40">
        <v>0</v>
      </c>
      <c r="AN40">
        <v>0</v>
      </c>
      <c r="AO40">
        <v>4.1102747207999997</v>
      </c>
      <c r="AP40">
        <v>1.0853676723280861</v>
      </c>
      <c r="AQ40">
        <v>31.81348638959124</v>
      </c>
      <c r="AR40">
        <v>13.564301835688401</v>
      </c>
      <c r="AS40">
        <v>8.2317695730870408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3.9677274832298135</v>
      </c>
      <c r="AZ40">
        <v>4.6900761827411168</v>
      </c>
      <c r="BA40">
        <v>3.2083846451612903</v>
      </c>
      <c r="BB40">
        <v>1.4475849999999999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996.30849860871569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272.96621831271955</v>
      </c>
      <c r="L41">
        <v>10.000172786177105</v>
      </c>
      <c r="M41">
        <v>63.141090971922253</v>
      </c>
      <c r="N41">
        <v>52.898654352392064</v>
      </c>
      <c r="O41">
        <v>73.938570039377581</v>
      </c>
      <c r="P41">
        <v>26.9275539847144</v>
      </c>
      <c r="Q41">
        <v>5.5243173184357532</v>
      </c>
      <c r="R41">
        <v>10.997719734660034</v>
      </c>
      <c r="S41">
        <v>6.7705886956521741</v>
      </c>
      <c r="T41">
        <v>0.91961865284974087</v>
      </c>
      <c r="U41">
        <v>49.930219272365854</v>
      </c>
      <c r="V41">
        <v>3.8610880345252774</v>
      </c>
      <c r="W41">
        <v>7.9601375377969772</v>
      </c>
      <c r="X41">
        <v>35.238752566371687</v>
      </c>
      <c r="Y41">
        <v>0</v>
      </c>
      <c r="Z41">
        <v>0</v>
      </c>
      <c r="AA41">
        <v>5.9525930518987353</v>
      </c>
      <c r="AB41">
        <v>20.866294492915785</v>
      </c>
      <c r="AC41">
        <v>14.962665438138378</v>
      </c>
      <c r="AD41">
        <v>0</v>
      </c>
      <c r="AE41">
        <v>25.417526703111161</v>
      </c>
      <c r="AF41">
        <v>19.870026144754039</v>
      </c>
      <c r="AG41">
        <v>30.92014878491576</v>
      </c>
      <c r="AH41">
        <v>77.205307911861283</v>
      </c>
      <c r="AI41">
        <v>16.385074592306026</v>
      </c>
      <c r="AJ41">
        <v>0</v>
      </c>
      <c r="AK41">
        <v>29.471416954168777</v>
      </c>
      <c r="AL41">
        <v>57.698610209208248</v>
      </c>
      <c r="AM41">
        <v>0</v>
      </c>
      <c r="AN41">
        <v>0</v>
      </c>
      <c r="AO41">
        <v>3.8611670687999999</v>
      </c>
      <c r="AP41">
        <v>1.0853676723280861</v>
      </c>
      <c r="AQ41">
        <v>20.711127234884998</v>
      </c>
      <c r="AR41">
        <v>13.564301835688401</v>
      </c>
      <c r="AS41">
        <v>7.5457886269819987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3.9677274832298135</v>
      </c>
      <c r="AZ41">
        <v>4.6900761827411168</v>
      </c>
      <c r="BA41">
        <v>3.2083846451612903</v>
      </c>
      <c r="BB41">
        <v>1.4475849999999999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979.90589229305465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272.96368420559355</v>
      </c>
      <c r="L42">
        <v>10.000172786177105</v>
      </c>
      <c r="M42">
        <v>63.141090971922253</v>
      </c>
      <c r="N42">
        <v>52.898654352392064</v>
      </c>
      <c r="O42">
        <v>73.938570039377581</v>
      </c>
      <c r="P42">
        <v>26.9275539847144</v>
      </c>
      <c r="Q42">
        <v>5.5243173184357532</v>
      </c>
      <c r="R42">
        <v>10.997719734660034</v>
      </c>
      <c r="S42">
        <v>6.7705886956521741</v>
      </c>
      <c r="T42">
        <v>0.91961865284974087</v>
      </c>
      <c r="U42">
        <v>49.930219272365854</v>
      </c>
      <c r="V42">
        <v>3.8610880345252774</v>
      </c>
      <c r="W42">
        <v>7.9601375377969772</v>
      </c>
      <c r="X42">
        <v>35.238752566371687</v>
      </c>
      <c r="Y42">
        <v>0</v>
      </c>
      <c r="Z42">
        <v>0</v>
      </c>
      <c r="AA42">
        <v>5.5777109430379754</v>
      </c>
      <c r="AB42">
        <v>20.866294492915785</v>
      </c>
      <c r="AC42">
        <v>14.962665438138378</v>
      </c>
      <c r="AD42">
        <v>0</v>
      </c>
      <c r="AE42">
        <v>25.417526703111161</v>
      </c>
      <c r="AF42">
        <v>19.870026144754039</v>
      </c>
      <c r="AG42">
        <v>30.92014878491576</v>
      </c>
      <c r="AH42">
        <v>77.205307911861283</v>
      </c>
      <c r="AI42">
        <v>16.385074592306026</v>
      </c>
      <c r="AJ42">
        <v>0</v>
      </c>
      <c r="AK42">
        <v>29.471416954168777</v>
      </c>
      <c r="AL42">
        <v>57.698610209208248</v>
      </c>
      <c r="AM42">
        <v>0</v>
      </c>
      <c r="AN42">
        <v>0</v>
      </c>
      <c r="AO42">
        <v>5.0693390711999999</v>
      </c>
      <c r="AP42">
        <v>3.7987870727423365</v>
      </c>
      <c r="AQ42">
        <v>20.711127234884998</v>
      </c>
      <c r="AR42">
        <v>13.564301835688401</v>
      </c>
      <c r="AS42">
        <v>7.5457886269819987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3.9677274832298135</v>
      </c>
      <c r="AZ42">
        <v>4.6900761827411168</v>
      </c>
      <c r="BA42">
        <v>3.2083846451612903</v>
      </c>
      <c r="BB42">
        <v>1.4475849999999999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983.45006747988236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272.96368420559355</v>
      </c>
      <c r="L43">
        <v>10.000172786177105</v>
      </c>
      <c r="M43">
        <v>63.141090971922253</v>
      </c>
      <c r="N43">
        <v>52.898654352392064</v>
      </c>
      <c r="O43">
        <v>73.938570039377581</v>
      </c>
      <c r="P43">
        <v>26.9275539847144</v>
      </c>
      <c r="Q43">
        <v>5.5243173184357532</v>
      </c>
      <c r="R43">
        <v>10.997719734660034</v>
      </c>
      <c r="S43">
        <v>6.7705886956521741</v>
      </c>
      <c r="T43">
        <v>0.91961865284974087</v>
      </c>
      <c r="U43">
        <v>49.930219272365854</v>
      </c>
      <c r="V43">
        <v>3.8610880345252774</v>
      </c>
      <c r="W43">
        <v>7.9601375377969772</v>
      </c>
      <c r="X43">
        <v>35.238752566371687</v>
      </c>
      <c r="Y43">
        <v>0</v>
      </c>
      <c r="Z43">
        <v>0</v>
      </c>
      <c r="AA43">
        <v>0</v>
      </c>
      <c r="AB43">
        <v>20.866294492915785</v>
      </c>
      <c r="AC43">
        <v>14.962665438138378</v>
      </c>
      <c r="AD43">
        <v>0</v>
      </c>
      <c r="AE43">
        <v>25.417526703111161</v>
      </c>
      <c r="AF43">
        <v>19.870026144754039</v>
      </c>
      <c r="AG43">
        <v>30.92014878491576</v>
      </c>
      <c r="AH43">
        <v>77.205307911861283</v>
      </c>
      <c r="AI43">
        <v>16.385074592306026</v>
      </c>
      <c r="AJ43">
        <v>0</v>
      </c>
      <c r="AK43">
        <v>29.471416954168777</v>
      </c>
      <c r="AL43">
        <v>57.698610209208248</v>
      </c>
      <c r="AM43">
        <v>0</v>
      </c>
      <c r="AN43">
        <v>0</v>
      </c>
      <c r="AO43">
        <v>5.1565264200000005</v>
      </c>
      <c r="AP43">
        <v>4.8841547450704219</v>
      </c>
      <c r="AQ43">
        <v>20.711127234884998</v>
      </c>
      <c r="AR43">
        <v>16.370708899999993</v>
      </c>
      <c r="AS43">
        <v>16.463539146174082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3.9677274832298135</v>
      </c>
      <c r="AZ43">
        <v>4.6900761827411168</v>
      </c>
      <c r="BA43">
        <v>3.2083846451612903</v>
      </c>
      <c r="BB43">
        <v>1.4475849999999999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990.76906914147594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272.96368420559355</v>
      </c>
      <c r="L44">
        <v>10.000172786177105</v>
      </c>
      <c r="M44">
        <v>63.141090971922253</v>
      </c>
      <c r="N44">
        <v>52.898654352392064</v>
      </c>
      <c r="O44">
        <v>73.938570039377581</v>
      </c>
      <c r="P44">
        <v>26.9275539847144</v>
      </c>
      <c r="Q44">
        <v>5.5243173184357532</v>
      </c>
      <c r="R44">
        <v>10.997719734660034</v>
      </c>
      <c r="S44">
        <v>6.7705886956521741</v>
      </c>
      <c r="T44">
        <v>0.91961865284974087</v>
      </c>
      <c r="U44">
        <v>49.930219272365854</v>
      </c>
      <c r="V44">
        <v>3.8610880345252774</v>
      </c>
      <c r="W44">
        <v>7.4916332072945515</v>
      </c>
      <c r="X44">
        <v>34.548883221535291</v>
      </c>
      <c r="Y44">
        <v>0</v>
      </c>
      <c r="Z44">
        <v>0</v>
      </c>
      <c r="AA44">
        <v>0</v>
      </c>
      <c r="AB44">
        <v>20.866294492915785</v>
      </c>
      <c r="AC44">
        <v>14.962665438138378</v>
      </c>
      <c r="AD44">
        <v>0</v>
      </c>
      <c r="AE44">
        <v>25.417526703111161</v>
      </c>
      <c r="AF44">
        <v>19.870026144754039</v>
      </c>
      <c r="AG44">
        <v>30.92014878491576</v>
      </c>
      <c r="AH44">
        <v>77.205307911861283</v>
      </c>
      <c r="AI44">
        <v>16.385074592306026</v>
      </c>
      <c r="AJ44">
        <v>0</v>
      </c>
      <c r="AK44">
        <v>29.471416954168777</v>
      </c>
      <c r="AL44">
        <v>57.698610209208248</v>
      </c>
      <c r="AM44">
        <v>0</v>
      </c>
      <c r="AN44">
        <v>0</v>
      </c>
      <c r="AO44">
        <v>5.1565264200000005</v>
      </c>
      <c r="AP44">
        <v>5.1012282795360395</v>
      </c>
      <c r="AQ44">
        <v>20.711127234884998</v>
      </c>
      <c r="AR44">
        <v>16.370708899999993</v>
      </c>
      <c r="AS44">
        <v>16.463539146174082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3.9677274832298135</v>
      </c>
      <c r="AZ44">
        <v>4.6900761827411168</v>
      </c>
      <c r="BA44">
        <v>3.2083846451612903</v>
      </c>
      <c r="BB44">
        <v>1.4475849999999999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989.82776900060276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272.96368420559355</v>
      </c>
      <c r="L45">
        <v>10.000172786177105</v>
      </c>
      <c r="M45">
        <v>63.141090971922253</v>
      </c>
      <c r="N45">
        <v>52.898654352392064</v>
      </c>
      <c r="O45">
        <v>73.938570039377581</v>
      </c>
      <c r="P45">
        <v>26.9275539847144</v>
      </c>
      <c r="Q45">
        <v>5.5243173184357532</v>
      </c>
      <c r="R45">
        <v>10.997719734660034</v>
      </c>
      <c r="S45">
        <v>6.7705886956521741</v>
      </c>
      <c r="T45">
        <v>0.91961865284974087</v>
      </c>
      <c r="U45">
        <v>49.930219272365854</v>
      </c>
      <c r="V45">
        <v>3.8610880345252774</v>
      </c>
      <c r="W45">
        <v>7.4916332072945515</v>
      </c>
      <c r="X45">
        <v>34.548883221535291</v>
      </c>
      <c r="Y45">
        <v>0</v>
      </c>
      <c r="Z45">
        <v>0</v>
      </c>
      <c r="AA45">
        <v>0</v>
      </c>
      <c r="AB45">
        <v>20.866294492915785</v>
      </c>
      <c r="AC45">
        <v>14.962665438138378</v>
      </c>
      <c r="AD45">
        <v>0</v>
      </c>
      <c r="AE45">
        <v>25.417526703111161</v>
      </c>
      <c r="AF45">
        <v>19.870026144754039</v>
      </c>
      <c r="AG45">
        <v>30.92014878491576</v>
      </c>
      <c r="AH45">
        <v>77.205307911861283</v>
      </c>
      <c r="AI45">
        <v>16.385074592306026</v>
      </c>
      <c r="AJ45">
        <v>0</v>
      </c>
      <c r="AK45">
        <v>29.471416954168777</v>
      </c>
      <c r="AL45">
        <v>57.698610209208248</v>
      </c>
      <c r="AM45">
        <v>0</v>
      </c>
      <c r="AN45">
        <v>0</v>
      </c>
      <c r="AO45">
        <v>5.2312589351999996</v>
      </c>
      <c r="AP45">
        <v>5.1012282795360395</v>
      </c>
      <c r="AQ45">
        <v>20.711127234884998</v>
      </c>
      <c r="AR45">
        <v>16.370708899999993</v>
      </c>
      <c r="AS45">
        <v>16.463539146174082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3.9677274832298135</v>
      </c>
      <c r="AZ45">
        <v>4.6900761827411168</v>
      </c>
      <c r="BA45">
        <v>3.2083846451612903</v>
      </c>
      <c r="BB45">
        <v>1.4475849999999999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989.90250151580278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272.96368420559355</v>
      </c>
      <c r="L46">
        <v>10.000172786177105</v>
      </c>
      <c r="M46">
        <v>63.141090971922253</v>
      </c>
      <c r="N46">
        <v>52.898654352392064</v>
      </c>
      <c r="O46">
        <v>73.938570039377581</v>
      </c>
      <c r="P46">
        <v>26.9275539847144</v>
      </c>
      <c r="Q46">
        <v>5.5243173184357532</v>
      </c>
      <c r="R46">
        <v>10.997719734660034</v>
      </c>
      <c r="S46">
        <v>6.7705886956521741</v>
      </c>
      <c r="T46">
        <v>0.91961865284974087</v>
      </c>
      <c r="U46">
        <v>49.930219272365854</v>
      </c>
      <c r="V46">
        <v>3.8610880345252774</v>
      </c>
      <c r="W46">
        <v>7.4916332072945515</v>
      </c>
      <c r="X46">
        <v>34.548883221535291</v>
      </c>
      <c r="Y46">
        <v>0</v>
      </c>
      <c r="Z46">
        <v>0</v>
      </c>
      <c r="AA46">
        <v>0</v>
      </c>
      <c r="AB46">
        <v>20.866294492915785</v>
      </c>
      <c r="AC46">
        <v>14.962665438138378</v>
      </c>
      <c r="AD46">
        <v>0</v>
      </c>
      <c r="AE46">
        <v>25.417526703111161</v>
      </c>
      <c r="AF46">
        <v>19.870026144754039</v>
      </c>
      <c r="AG46">
        <v>30.92014878491576</v>
      </c>
      <c r="AH46">
        <v>77.205307911861283</v>
      </c>
      <c r="AI46">
        <v>16.385074592306026</v>
      </c>
      <c r="AJ46">
        <v>0</v>
      </c>
      <c r="AK46">
        <v>29.471416954168777</v>
      </c>
      <c r="AL46">
        <v>57.698610209208248</v>
      </c>
      <c r="AM46">
        <v>0</v>
      </c>
      <c r="AN46">
        <v>0</v>
      </c>
      <c r="AO46">
        <v>5.2312589351999996</v>
      </c>
      <c r="AP46">
        <v>5.1012282795360395</v>
      </c>
      <c r="AQ46">
        <v>20.711127234884998</v>
      </c>
      <c r="AR46">
        <v>16.370708899999993</v>
      </c>
      <c r="AS46">
        <v>16.463539146174082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3.9677274832298135</v>
      </c>
      <c r="AZ46">
        <v>4.6900761827411168</v>
      </c>
      <c r="BA46">
        <v>3.2083846451612903</v>
      </c>
      <c r="BB46">
        <v>1.4475849999999999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989.90250151580278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272.96368420559355</v>
      </c>
      <c r="L47">
        <v>10.000172786177105</v>
      </c>
      <c r="M47">
        <v>63.141090971922253</v>
      </c>
      <c r="N47">
        <v>52.898054561700533</v>
      </c>
      <c r="O47">
        <v>73.939208095122666</v>
      </c>
      <c r="P47">
        <v>26.9275539847144</v>
      </c>
      <c r="Q47">
        <v>5.4696675187343873</v>
      </c>
      <c r="R47">
        <v>10.997978178766262</v>
      </c>
      <c r="S47">
        <v>6.7513907718120807</v>
      </c>
      <c r="T47">
        <v>0.80973785454545466</v>
      </c>
      <c r="U47">
        <v>49.930219272365854</v>
      </c>
      <c r="V47">
        <v>3.8610880345252774</v>
      </c>
      <c r="W47">
        <v>7.4916332072945515</v>
      </c>
      <c r="X47">
        <v>34.548883221535291</v>
      </c>
      <c r="Y47">
        <v>0</v>
      </c>
      <c r="Z47">
        <v>0</v>
      </c>
      <c r="AA47">
        <v>0</v>
      </c>
      <c r="AB47">
        <v>20.866294492915785</v>
      </c>
      <c r="AC47">
        <v>14.962665438138378</v>
      </c>
      <c r="AD47">
        <v>0</v>
      </c>
      <c r="AE47">
        <v>25.417526703111161</v>
      </c>
      <c r="AF47">
        <v>19.870026144754039</v>
      </c>
      <c r="AG47">
        <v>30.92014878491576</v>
      </c>
      <c r="AH47">
        <v>77.205307911861283</v>
      </c>
      <c r="AI47">
        <v>16.385074592306026</v>
      </c>
      <c r="AJ47">
        <v>0</v>
      </c>
      <c r="AK47">
        <v>29.471416954168777</v>
      </c>
      <c r="AL47">
        <v>57.698610209208248</v>
      </c>
      <c r="AM47">
        <v>0</v>
      </c>
      <c r="AN47">
        <v>0</v>
      </c>
      <c r="AO47">
        <v>5.2561694808000006</v>
      </c>
      <c r="AP47">
        <v>4.2329341416735708</v>
      </c>
      <c r="AQ47">
        <v>20.711127234884998</v>
      </c>
      <c r="AR47">
        <v>14.032036199999995</v>
      </c>
      <c r="AS47">
        <v>7.5457886269819987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3.9677274832298135</v>
      </c>
      <c r="AZ47">
        <v>4.6900761827411168</v>
      </c>
      <c r="BA47">
        <v>3.2083846451612903</v>
      </c>
      <c r="BB47">
        <v>1.4475849999999999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977.61926289166252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272.96368420559355</v>
      </c>
      <c r="L48">
        <v>10.000172786177105</v>
      </c>
      <c r="M48">
        <v>63.141090971922253</v>
      </c>
      <c r="N48">
        <v>52.898054561700533</v>
      </c>
      <c r="O48">
        <v>73.939208095122666</v>
      </c>
      <c r="P48">
        <v>26.9275539847144</v>
      </c>
      <c r="Q48">
        <v>5.4696675187343873</v>
      </c>
      <c r="R48">
        <v>10.997978178766262</v>
      </c>
      <c r="S48">
        <v>6.7513907718120807</v>
      </c>
      <c r="T48">
        <v>0.80973785454545466</v>
      </c>
      <c r="U48">
        <v>49.930219272365854</v>
      </c>
      <c r="V48">
        <v>3.8610880345252774</v>
      </c>
      <c r="W48">
        <v>7.4916332072945515</v>
      </c>
      <c r="X48">
        <v>34.548883221535291</v>
      </c>
      <c r="Y48">
        <v>0</v>
      </c>
      <c r="Z48">
        <v>0</v>
      </c>
      <c r="AA48">
        <v>0</v>
      </c>
      <c r="AB48">
        <v>20.866294492915785</v>
      </c>
      <c r="AC48">
        <v>14.962665438138378</v>
      </c>
      <c r="AD48">
        <v>0</v>
      </c>
      <c r="AE48">
        <v>25.417526703111161</v>
      </c>
      <c r="AF48">
        <v>19.870026144754039</v>
      </c>
      <c r="AG48">
        <v>30.92014878491576</v>
      </c>
      <c r="AH48">
        <v>77.205307911861283</v>
      </c>
      <c r="AI48">
        <v>16.385074592306026</v>
      </c>
      <c r="AJ48">
        <v>0</v>
      </c>
      <c r="AK48">
        <v>29.471416954168777</v>
      </c>
      <c r="AL48">
        <v>57.698610209208248</v>
      </c>
      <c r="AM48">
        <v>0</v>
      </c>
      <c r="AN48">
        <v>0</v>
      </c>
      <c r="AO48">
        <v>5.2561694808000006</v>
      </c>
      <c r="AP48">
        <v>4.2329341416735708</v>
      </c>
      <c r="AQ48">
        <v>20.711127234884998</v>
      </c>
      <c r="AR48">
        <v>14.032036199999995</v>
      </c>
      <c r="AS48">
        <v>7.5457886269819987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3.9677274832298135</v>
      </c>
      <c r="AZ48">
        <v>4.6900761827411168</v>
      </c>
      <c r="BA48">
        <v>3.2083846451612903</v>
      </c>
      <c r="BB48">
        <v>1.4475849999999999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977.61926289166252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272.96368420559355</v>
      </c>
      <c r="L49">
        <v>10.000172786177105</v>
      </c>
      <c r="M49">
        <v>34.72117338236211</v>
      </c>
      <c r="N49">
        <v>28.938697770276836</v>
      </c>
      <c r="O49">
        <v>73.939208095122666</v>
      </c>
      <c r="P49">
        <v>14.469267895376912</v>
      </c>
      <c r="Q49">
        <v>5.4696675187343873</v>
      </c>
      <c r="R49">
        <v>10.997978178766262</v>
      </c>
      <c r="S49">
        <v>6.7513907718120807</v>
      </c>
      <c r="T49">
        <v>0.80973785454545466</v>
      </c>
      <c r="U49">
        <v>49.930219272365854</v>
      </c>
      <c r="V49">
        <v>3.8598046886227548</v>
      </c>
      <c r="W49">
        <v>7.4916332072945515</v>
      </c>
      <c r="X49">
        <v>34.548883221535291</v>
      </c>
      <c r="Y49">
        <v>0</v>
      </c>
      <c r="Z49">
        <v>0</v>
      </c>
      <c r="AA49">
        <v>0</v>
      </c>
      <c r="AB49">
        <v>20.866294492915785</v>
      </c>
      <c r="AC49">
        <v>14.962665438138378</v>
      </c>
      <c r="AD49">
        <v>0</v>
      </c>
      <c r="AE49">
        <v>25.417526703111161</v>
      </c>
      <c r="AF49">
        <v>13.246684317103588</v>
      </c>
      <c r="AG49">
        <v>30.92014878491576</v>
      </c>
      <c r="AH49">
        <v>77.205307911861283</v>
      </c>
      <c r="AI49">
        <v>16.385074592306026</v>
      </c>
      <c r="AJ49">
        <v>0</v>
      </c>
      <c r="AK49">
        <v>29.471416954168777</v>
      </c>
      <c r="AL49">
        <v>57.698610209208248</v>
      </c>
      <c r="AM49">
        <v>0</v>
      </c>
      <c r="AN49">
        <v>0</v>
      </c>
      <c r="AO49">
        <v>5.2561694808000006</v>
      </c>
      <c r="AP49">
        <v>4.2329341416735708</v>
      </c>
      <c r="AQ49">
        <v>20.711127234884998</v>
      </c>
      <c r="AR49">
        <v>14.032036199999995</v>
      </c>
      <c r="AS49">
        <v>7.5457886269819987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3.9677274832298135</v>
      </c>
      <c r="AZ49">
        <v>4.6900761827411168</v>
      </c>
      <c r="BA49">
        <v>3.2083846451612903</v>
      </c>
      <c r="BB49">
        <v>1.4475849999999999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906.15707724778804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272.96368420559355</v>
      </c>
      <c r="L50">
        <v>10.000172786177105</v>
      </c>
      <c r="M50">
        <v>34.72117338236211</v>
      </c>
      <c r="N50">
        <v>28.938697770276836</v>
      </c>
      <c r="O50">
        <v>73.939208095122666</v>
      </c>
      <c r="P50">
        <v>14.469267895376912</v>
      </c>
      <c r="Q50">
        <v>5.4696675187343873</v>
      </c>
      <c r="R50">
        <v>10.997978178766262</v>
      </c>
      <c r="S50">
        <v>6.7513907718120807</v>
      </c>
      <c r="T50">
        <v>0.80973785454545466</v>
      </c>
      <c r="U50">
        <v>49.930219272365854</v>
      </c>
      <c r="V50">
        <v>3.8598046886227548</v>
      </c>
      <c r="W50">
        <v>7.4916332072945515</v>
      </c>
      <c r="X50">
        <v>34.548883221535291</v>
      </c>
      <c r="Y50">
        <v>0</v>
      </c>
      <c r="Z50">
        <v>0</v>
      </c>
      <c r="AA50">
        <v>0</v>
      </c>
      <c r="AB50">
        <v>20.866294492915785</v>
      </c>
      <c r="AC50">
        <v>14.962665438138378</v>
      </c>
      <c r="AD50">
        <v>0</v>
      </c>
      <c r="AE50">
        <v>25.417526703111161</v>
      </c>
      <c r="AF50">
        <v>13.246684317103588</v>
      </c>
      <c r="AG50">
        <v>30.92014878491576</v>
      </c>
      <c r="AH50">
        <v>77.205307911861283</v>
      </c>
      <c r="AI50">
        <v>16.385074592306026</v>
      </c>
      <c r="AJ50">
        <v>0</v>
      </c>
      <c r="AK50">
        <v>29.471416954168777</v>
      </c>
      <c r="AL50">
        <v>57.698610209208248</v>
      </c>
      <c r="AM50">
        <v>0</v>
      </c>
      <c r="AN50">
        <v>0</v>
      </c>
      <c r="AO50">
        <v>5.2561694808000006</v>
      </c>
      <c r="AP50">
        <v>4.2329341416735708</v>
      </c>
      <c r="AQ50">
        <v>20.711127234884998</v>
      </c>
      <c r="AR50">
        <v>16.370708899999993</v>
      </c>
      <c r="AS50">
        <v>7.5457886269819987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3.9677274832298135</v>
      </c>
      <c r="AZ50">
        <v>4.6900761827411168</v>
      </c>
      <c r="BA50">
        <v>3.2083846451612903</v>
      </c>
      <c r="BB50">
        <v>1.4475849999999999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908.495749947788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272.96368420559355</v>
      </c>
      <c r="L51">
        <v>10.000172786177105</v>
      </c>
      <c r="M51">
        <v>34.72117338236211</v>
      </c>
      <c r="N51">
        <v>28.938697770276836</v>
      </c>
      <c r="O51">
        <v>73.939208095122666</v>
      </c>
      <c r="P51">
        <v>14.469267895376912</v>
      </c>
      <c r="Q51">
        <v>5.4696675187343873</v>
      </c>
      <c r="R51">
        <v>10.997978178766262</v>
      </c>
      <c r="S51">
        <v>6.7513907718120807</v>
      </c>
      <c r="T51">
        <v>0.80973785454545466</v>
      </c>
      <c r="U51">
        <v>49.930219272365854</v>
      </c>
      <c r="V51">
        <v>3.8598046886227548</v>
      </c>
      <c r="W51">
        <v>7.4916332072945515</v>
      </c>
      <c r="X51">
        <v>34.548883221535291</v>
      </c>
      <c r="Y51">
        <v>0</v>
      </c>
      <c r="Z51">
        <v>0</v>
      </c>
      <c r="AA51">
        <v>0</v>
      </c>
      <c r="AB51">
        <v>20.866294492915785</v>
      </c>
      <c r="AC51">
        <v>14.962665438138378</v>
      </c>
      <c r="AD51">
        <v>4.6735290359886319</v>
      </c>
      <c r="AE51">
        <v>25.417526703111161</v>
      </c>
      <c r="AF51">
        <v>13.246684317103588</v>
      </c>
      <c r="AG51">
        <v>30.92014878491576</v>
      </c>
      <c r="AH51">
        <v>77.205307911861283</v>
      </c>
      <c r="AI51">
        <v>16.385074592306026</v>
      </c>
      <c r="AJ51">
        <v>0</v>
      </c>
      <c r="AK51">
        <v>29.471416954168777</v>
      </c>
      <c r="AL51">
        <v>57.698610209208248</v>
      </c>
      <c r="AM51">
        <v>0</v>
      </c>
      <c r="AN51">
        <v>0</v>
      </c>
      <c r="AO51">
        <v>5.2188036624000009</v>
      </c>
      <c r="AP51">
        <v>4.2329341416735708</v>
      </c>
      <c r="AQ51">
        <v>20.711127234884998</v>
      </c>
      <c r="AR51">
        <v>16.370708899999993</v>
      </c>
      <c r="AS51">
        <v>7.5457886269819987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3.9677274832298135</v>
      </c>
      <c r="AZ51">
        <v>4.6900761827411168</v>
      </c>
      <c r="BA51">
        <v>3.2083846451612903</v>
      </c>
      <c r="BB51">
        <v>1.4475849999999999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913.13191316537655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272.96368420559355</v>
      </c>
      <c r="L52">
        <v>10.000172786177105</v>
      </c>
      <c r="M52">
        <v>34.72117338236211</v>
      </c>
      <c r="N52">
        <v>28.938697770276836</v>
      </c>
      <c r="O52">
        <v>73.939208095122666</v>
      </c>
      <c r="P52">
        <v>14.469267895376912</v>
      </c>
      <c r="Q52">
        <v>5.4696675187343873</v>
      </c>
      <c r="R52">
        <v>10.997978178766262</v>
      </c>
      <c r="S52">
        <v>6.7513907718120807</v>
      </c>
      <c r="T52">
        <v>0.80973785454545466</v>
      </c>
      <c r="U52">
        <v>49.930219272365854</v>
      </c>
      <c r="V52">
        <v>3.8598046886227548</v>
      </c>
      <c r="W52">
        <v>7.4916332072945515</v>
      </c>
      <c r="X52">
        <v>34.548883221535291</v>
      </c>
      <c r="Y52">
        <v>0</v>
      </c>
      <c r="Z52">
        <v>0</v>
      </c>
      <c r="AA52">
        <v>0</v>
      </c>
      <c r="AB52">
        <v>20.866294492915785</v>
      </c>
      <c r="AC52">
        <v>14.962665438138378</v>
      </c>
      <c r="AD52">
        <v>9.3470571816744208</v>
      </c>
      <c r="AE52">
        <v>25.417526703111161</v>
      </c>
      <c r="AF52">
        <v>13.246684317103588</v>
      </c>
      <c r="AG52">
        <v>30.92014878491576</v>
      </c>
      <c r="AH52">
        <v>77.205307911861283</v>
      </c>
      <c r="AI52">
        <v>16.385074592306026</v>
      </c>
      <c r="AJ52">
        <v>0</v>
      </c>
      <c r="AK52">
        <v>29.471416954168777</v>
      </c>
      <c r="AL52">
        <v>57.698610209208248</v>
      </c>
      <c r="AM52">
        <v>0</v>
      </c>
      <c r="AN52">
        <v>0</v>
      </c>
      <c r="AO52">
        <v>5.2188036624000009</v>
      </c>
      <c r="AP52">
        <v>4.2329341416735708</v>
      </c>
      <c r="AQ52">
        <v>20.711127234884998</v>
      </c>
      <c r="AR52">
        <v>16.370708899999993</v>
      </c>
      <c r="AS52">
        <v>7.5457886269819987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3.9677274832298135</v>
      </c>
      <c r="AZ52">
        <v>4.6900761827411168</v>
      </c>
      <c r="BA52">
        <v>3.2083846451612903</v>
      </c>
      <c r="BB52">
        <v>1.4475849999999999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917.8054413110624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272.96368420559355</v>
      </c>
      <c r="L53">
        <v>10.000172786177105</v>
      </c>
      <c r="M53">
        <v>34.72117338236211</v>
      </c>
      <c r="N53">
        <v>28.938697770276836</v>
      </c>
      <c r="O53">
        <v>73.939208095122666</v>
      </c>
      <c r="P53">
        <v>14.468276250439471</v>
      </c>
      <c r="Q53">
        <v>5.4696675187343873</v>
      </c>
      <c r="R53">
        <v>10.997978178766262</v>
      </c>
      <c r="S53">
        <v>6.7513907718120807</v>
      </c>
      <c r="T53">
        <v>0.80973785454545466</v>
      </c>
      <c r="U53">
        <v>49.930219272365854</v>
      </c>
      <c r="V53">
        <v>3.8598046886227548</v>
      </c>
      <c r="W53">
        <v>7.4916332072945515</v>
      </c>
      <c r="X53">
        <v>34.548883221535291</v>
      </c>
      <c r="Y53">
        <v>0</v>
      </c>
      <c r="Z53">
        <v>0</v>
      </c>
      <c r="AA53">
        <v>0</v>
      </c>
      <c r="AB53">
        <v>20.866294492915785</v>
      </c>
      <c r="AC53">
        <v>14.962665438138378</v>
      </c>
      <c r="AD53">
        <v>14.020586662814473</v>
      </c>
      <c r="AE53">
        <v>25.417526703111161</v>
      </c>
      <c r="AF53">
        <v>13.246684317103588</v>
      </c>
      <c r="AG53">
        <v>30.92014878491576</v>
      </c>
      <c r="AH53">
        <v>77.205307911861283</v>
      </c>
      <c r="AI53">
        <v>16.385074592306026</v>
      </c>
      <c r="AJ53">
        <v>0</v>
      </c>
      <c r="AK53">
        <v>29.471416954168777</v>
      </c>
      <c r="AL53">
        <v>57.698610209208248</v>
      </c>
      <c r="AM53">
        <v>0</v>
      </c>
      <c r="AN53">
        <v>0</v>
      </c>
      <c r="AO53">
        <v>5.2810804655999997</v>
      </c>
      <c r="AP53">
        <v>4.2329341416735708</v>
      </c>
      <c r="AQ53">
        <v>20.711127234884998</v>
      </c>
      <c r="AR53">
        <v>14.032036199999995</v>
      </c>
      <c r="AS53">
        <v>7.5457886269819987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3.9677274832298135</v>
      </c>
      <c r="AZ53">
        <v>4.6900761827411168</v>
      </c>
      <c r="BA53">
        <v>3.2083846451612903</v>
      </c>
      <c r="BB53">
        <v>1.4475849999999999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920.20158325046498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272.96368420559355</v>
      </c>
      <c r="L54">
        <v>10.000172786177105</v>
      </c>
      <c r="M54">
        <v>34.72117338236211</v>
      </c>
      <c r="N54">
        <v>28.938697770276836</v>
      </c>
      <c r="O54">
        <v>73.939208095122666</v>
      </c>
      <c r="P54">
        <v>14.468276250439471</v>
      </c>
      <c r="Q54">
        <v>5.4696675187343873</v>
      </c>
      <c r="R54">
        <v>10.997978178766262</v>
      </c>
      <c r="S54">
        <v>6.7513907718120807</v>
      </c>
      <c r="T54">
        <v>0.80973785454545466</v>
      </c>
      <c r="U54">
        <v>49.930219272365854</v>
      </c>
      <c r="V54">
        <v>3.8598046886227548</v>
      </c>
      <c r="W54">
        <v>7.4916332072945515</v>
      </c>
      <c r="X54">
        <v>34.548883221535291</v>
      </c>
      <c r="Y54">
        <v>0</v>
      </c>
      <c r="Z54">
        <v>0</v>
      </c>
      <c r="AA54">
        <v>0</v>
      </c>
      <c r="AB54">
        <v>20.866294492915785</v>
      </c>
      <c r="AC54">
        <v>14.962665438138378</v>
      </c>
      <c r="AD54">
        <v>18.694115253651681</v>
      </c>
      <c r="AE54">
        <v>25.417526703111161</v>
      </c>
      <c r="AF54">
        <v>13.246684317103588</v>
      </c>
      <c r="AG54">
        <v>30.92014878491576</v>
      </c>
      <c r="AH54">
        <v>77.205307911861283</v>
      </c>
      <c r="AI54">
        <v>16.385074592306026</v>
      </c>
      <c r="AJ54">
        <v>0</v>
      </c>
      <c r="AK54">
        <v>29.471416954168777</v>
      </c>
      <c r="AL54">
        <v>57.698610209208248</v>
      </c>
      <c r="AM54">
        <v>0</v>
      </c>
      <c r="AN54">
        <v>0</v>
      </c>
      <c r="AO54">
        <v>5.2810804655999997</v>
      </c>
      <c r="AP54">
        <v>4.2329341416735708</v>
      </c>
      <c r="AQ54">
        <v>20.711127234884998</v>
      </c>
      <c r="AR54">
        <v>14.032036199999995</v>
      </c>
      <c r="AS54">
        <v>7.5457886269819987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3.9677274832298135</v>
      </c>
      <c r="AZ54">
        <v>4.6900761827411168</v>
      </c>
      <c r="BA54">
        <v>3.2083846451612903</v>
      </c>
      <c r="BB54">
        <v>1.4475849999999999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924.87511184130221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272.96368420559355</v>
      </c>
      <c r="L55">
        <v>10.000172786177105</v>
      </c>
      <c r="M55">
        <v>63.141090971922253</v>
      </c>
      <c r="N55">
        <v>52.898054561700533</v>
      </c>
      <c r="O55">
        <v>73.939208095122666</v>
      </c>
      <c r="P55">
        <v>27.351220723523426</v>
      </c>
      <c r="Q55">
        <v>5.4696675187343873</v>
      </c>
      <c r="R55">
        <v>10.997978178766262</v>
      </c>
      <c r="S55">
        <v>6.7513907718120807</v>
      </c>
      <c r="T55">
        <v>0.80973785454545466</v>
      </c>
      <c r="U55">
        <v>49.930219272365854</v>
      </c>
      <c r="V55">
        <v>3.8598046886227548</v>
      </c>
      <c r="W55">
        <v>7.4916332072945515</v>
      </c>
      <c r="X55">
        <v>34.548883221535291</v>
      </c>
      <c r="Y55">
        <v>0</v>
      </c>
      <c r="Z55">
        <v>0</v>
      </c>
      <c r="AA55">
        <v>0</v>
      </c>
      <c r="AB55">
        <v>20.866294492915785</v>
      </c>
      <c r="AC55">
        <v>14.962665438138378</v>
      </c>
      <c r="AD55">
        <v>18.694115253651681</v>
      </c>
      <c r="AE55">
        <v>25.417526703111161</v>
      </c>
      <c r="AF55">
        <v>13.246684317103588</v>
      </c>
      <c r="AG55">
        <v>30.92014878491576</v>
      </c>
      <c r="AH55">
        <v>77.205307911861283</v>
      </c>
      <c r="AI55">
        <v>16.385074592306026</v>
      </c>
      <c r="AJ55">
        <v>0</v>
      </c>
      <c r="AK55">
        <v>29.471416954168777</v>
      </c>
      <c r="AL55">
        <v>57.698610209208248</v>
      </c>
      <c r="AM55">
        <v>0</v>
      </c>
      <c r="AN55">
        <v>0</v>
      </c>
      <c r="AO55">
        <v>5.3309019959999997</v>
      </c>
      <c r="AP55">
        <v>4.2329341416735708</v>
      </c>
      <c r="AQ55">
        <v>20.711127234884998</v>
      </c>
      <c r="AR55">
        <v>16.370708899999993</v>
      </c>
      <c r="AS55">
        <v>7.5457886269819987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3.9677274832298135</v>
      </c>
      <c r="AZ55">
        <v>4.6900761827411168</v>
      </c>
      <c r="BA55">
        <v>3.2083846451612903</v>
      </c>
      <c r="BB55">
        <v>1.4475849999999999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992.52582492576994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272.96368420559355</v>
      </c>
      <c r="L56">
        <v>10.000172786177105</v>
      </c>
      <c r="M56">
        <v>63.141090971922253</v>
      </c>
      <c r="N56">
        <v>52.898054561700533</v>
      </c>
      <c r="O56">
        <v>73.939208095122666</v>
      </c>
      <c r="P56">
        <v>27.351220723523426</v>
      </c>
      <c r="Q56">
        <v>5.4696675187343873</v>
      </c>
      <c r="R56">
        <v>10.997978178766262</v>
      </c>
      <c r="S56">
        <v>6.7513907718120807</v>
      </c>
      <c r="T56">
        <v>0.80973785454545466</v>
      </c>
      <c r="U56">
        <v>49.930219272365854</v>
      </c>
      <c r="V56">
        <v>3.8598046886227548</v>
      </c>
      <c r="W56">
        <v>13.629368019064749</v>
      </c>
      <c r="X56">
        <v>62.821287278646665</v>
      </c>
      <c r="Y56">
        <v>0</v>
      </c>
      <c r="Z56">
        <v>0</v>
      </c>
      <c r="AA56">
        <v>0</v>
      </c>
      <c r="AB56">
        <v>20.866294492915785</v>
      </c>
      <c r="AC56">
        <v>14.962665438138378</v>
      </c>
      <c r="AD56">
        <v>18.694115253651681</v>
      </c>
      <c r="AE56">
        <v>25.417526703111161</v>
      </c>
      <c r="AF56">
        <v>13.246684317103588</v>
      </c>
      <c r="AG56">
        <v>30.92014878491576</v>
      </c>
      <c r="AH56">
        <v>77.205307911861283</v>
      </c>
      <c r="AI56">
        <v>16.385074592306026</v>
      </c>
      <c r="AJ56">
        <v>0</v>
      </c>
      <c r="AK56">
        <v>29.471416954168777</v>
      </c>
      <c r="AL56">
        <v>57.698610209208248</v>
      </c>
      <c r="AM56">
        <v>0</v>
      </c>
      <c r="AN56">
        <v>0</v>
      </c>
      <c r="AO56">
        <v>5.3309019959999997</v>
      </c>
      <c r="AP56">
        <v>4.2329341416735708</v>
      </c>
      <c r="AQ56">
        <v>31.81348638959124</v>
      </c>
      <c r="AR56">
        <v>16.370708899999993</v>
      </c>
      <c r="AS56">
        <v>7.5457886269819987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3.9677274832298135</v>
      </c>
      <c r="AZ56">
        <v>4.6900761827411168</v>
      </c>
      <c r="BA56">
        <v>3.2083846451612903</v>
      </c>
      <c r="BB56">
        <v>1.4475849999999999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1038.0383229493575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272.72368096625695</v>
      </c>
      <c r="L57">
        <v>10.000172786177105</v>
      </c>
      <c r="M57">
        <v>33.758701826004426</v>
      </c>
      <c r="N57">
        <v>28.938697770276836</v>
      </c>
      <c r="O57">
        <v>40.515214405824132</v>
      </c>
      <c r="P57">
        <v>14.469909883427961</v>
      </c>
      <c r="Q57">
        <v>5.4696675187343873</v>
      </c>
      <c r="R57">
        <v>10.997978178766262</v>
      </c>
      <c r="S57">
        <v>6.7513907718120807</v>
      </c>
      <c r="T57">
        <v>0.80973785454545466</v>
      </c>
      <c r="U57">
        <v>49.930219272365854</v>
      </c>
      <c r="V57">
        <v>3.8598046886227548</v>
      </c>
      <c r="W57">
        <v>8.6804486249452939</v>
      </c>
      <c r="X57">
        <v>33.75855890463329</v>
      </c>
      <c r="Y57">
        <v>0</v>
      </c>
      <c r="Z57">
        <v>0</v>
      </c>
      <c r="AA57">
        <v>0</v>
      </c>
      <c r="AB57">
        <v>20.866294492915785</v>
      </c>
      <c r="AC57">
        <v>14.962665438138378</v>
      </c>
      <c r="AD57">
        <v>18.694115253651681</v>
      </c>
      <c r="AE57">
        <v>25.417526703111161</v>
      </c>
      <c r="AF57">
        <v>13.246684317103588</v>
      </c>
      <c r="AG57">
        <v>30.92014878491576</v>
      </c>
      <c r="AH57">
        <v>77.205307911861283</v>
      </c>
      <c r="AI57">
        <v>8.1925375188163105</v>
      </c>
      <c r="AJ57">
        <v>0</v>
      </c>
      <c r="AK57">
        <v>29.471416954168777</v>
      </c>
      <c r="AL57">
        <v>57.698610209208248</v>
      </c>
      <c r="AM57">
        <v>0</v>
      </c>
      <c r="AN57">
        <v>0</v>
      </c>
      <c r="AO57">
        <v>5.193892677600001</v>
      </c>
      <c r="AP57">
        <v>4.2329341416735708</v>
      </c>
      <c r="AQ57">
        <v>31.81348638959124</v>
      </c>
      <c r="AR57">
        <v>16.370708899999993</v>
      </c>
      <c r="AS57">
        <v>7.5457886269819987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3.9677274832298135</v>
      </c>
      <c r="AZ57">
        <v>4.6900761827411168</v>
      </c>
      <c r="BA57">
        <v>3.2083846451612903</v>
      </c>
      <c r="BB57">
        <v>1.4475849999999999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895.8100750832632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272.72368096625695</v>
      </c>
      <c r="L58">
        <v>10.000172786177105</v>
      </c>
      <c r="M58">
        <v>33.758701826004426</v>
      </c>
      <c r="N58">
        <v>28.938697770276836</v>
      </c>
      <c r="O58">
        <v>40.515214405824132</v>
      </c>
      <c r="P58">
        <v>14.469909883427961</v>
      </c>
      <c r="Q58">
        <v>5.311027089965398</v>
      </c>
      <c r="R58">
        <v>10.6096553077198</v>
      </c>
      <c r="S58">
        <v>6.7499300081433233</v>
      </c>
      <c r="T58">
        <v>0.80973785454545466</v>
      </c>
      <c r="U58">
        <v>49.930219272365854</v>
      </c>
      <c r="V58">
        <v>3.8598046886227548</v>
      </c>
      <c r="W58">
        <v>8.6804486249452939</v>
      </c>
      <c r="X58">
        <v>33.75855890463329</v>
      </c>
      <c r="Y58">
        <v>0</v>
      </c>
      <c r="Z58">
        <v>0</v>
      </c>
      <c r="AA58">
        <v>0</v>
      </c>
      <c r="AB58">
        <v>20.866294492915785</v>
      </c>
      <c r="AC58">
        <v>14.962665438138378</v>
      </c>
      <c r="AD58">
        <v>18.694115253651681</v>
      </c>
      <c r="AE58">
        <v>25.417526703111161</v>
      </c>
      <c r="AF58">
        <v>13.246684317103588</v>
      </c>
      <c r="AG58">
        <v>30.92014878491576</v>
      </c>
      <c r="AH58">
        <v>77.205307911861283</v>
      </c>
      <c r="AI58">
        <v>8.1925375188163105</v>
      </c>
      <c r="AJ58">
        <v>0</v>
      </c>
      <c r="AK58">
        <v>29.471416954168777</v>
      </c>
      <c r="AL58">
        <v>57.698610209208248</v>
      </c>
      <c r="AM58">
        <v>0</v>
      </c>
      <c r="AN58">
        <v>0</v>
      </c>
      <c r="AO58">
        <v>5.193892677600001</v>
      </c>
      <c r="AP58">
        <v>4.2329341416735708</v>
      </c>
      <c r="AQ58">
        <v>31.81348638959124</v>
      </c>
      <c r="AR58">
        <v>14.032036199999995</v>
      </c>
      <c r="AS58">
        <v>7.5457886269819987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3.9677274832298135</v>
      </c>
      <c r="AZ58">
        <v>4.6900761827411168</v>
      </c>
      <c r="BA58">
        <v>3.2083846451612903</v>
      </c>
      <c r="BB58">
        <v>1.4475849999999999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892.92297831977908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272.7306078249058</v>
      </c>
      <c r="L59">
        <v>10.000172786177105</v>
      </c>
      <c r="M59">
        <v>63.842344979637765</v>
      </c>
      <c r="N59">
        <v>52.898654352392064</v>
      </c>
      <c r="O59">
        <v>73.938570039377581</v>
      </c>
      <c r="P59">
        <v>27.358659553857176</v>
      </c>
      <c r="Q59">
        <v>9.31365083197832</v>
      </c>
      <c r="R59">
        <v>19.117750033433818</v>
      </c>
      <c r="S59">
        <v>11.756339492957746</v>
      </c>
      <c r="T59">
        <v>1.4695242545454548</v>
      </c>
      <c r="U59">
        <v>49.930219272365854</v>
      </c>
      <c r="V59">
        <v>6.0609167308641965</v>
      </c>
      <c r="W59">
        <v>13.632332836409701</v>
      </c>
      <c r="X59">
        <v>62.828306659180235</v>
      </c>
      <c r="Y59">
        <v>0</v>
      </c>
      <c r="Z59">
        <v>0</v>
      </c>
      <c r="AA59">
        <v>5.3554592000000012</v>
      </c>
      <c r="AB59">
        <v>20.866294492915785</v>
      </c>
      <c r="AC59">
        <v>14.962665438138378</v>
      </c>
      <c r="AD59">
        <v>18.694115253651681</v>
      </c>
      <c r="AE59">
        <v>25.417526703111161</v>
      </c>
      <c r="AF59">
        <v>13.246684317103588</v>
      </c>
      <c r="AG59">
        <v>30.92014878491576</v>
      </c>
      <c r="AH59">
        <v>77.205307911861283</v>
      </c>
      <c r="AI59">
        <v>9.1756418429436302</v>
      </c>
      <c r="AJ59">
        <v>0</v>
      </c>
      <c r="AK59">
        <v>29.471416954168777</v>
      </c>
      <c r="AL59">
        <v>57.698610209208248</v>
      </c>
      <c r="AM59">
        <v>0</v>
      </c>
      <c r="AN59">
        <v>0</v>
      </c>
      <c r="AO59">
        <v>5.193892677600001</v>
      </c>
      <c r="AP59">
        <v>4.2329341416735708</v>
      </c>
      <c r="AQ59">
        <v>31.81348638959124</v>
      </c>
      <c r="AR59">
        <v>14.032036199999995</v>
      </c>
      <c r="AS59">
        <v>10.975692912463844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3.9677274832298135</v>
      </c>
      <c r="AZ59">
        <v>4.6900761827411168</v>
      </c>
      <c r="BA59">
        <v>3.2083846451612903</v>
      </c>
      <c r="BB59">
        <v>2.4624135575221238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1058.4685649460844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272.7306078249058</v>
      </c>
      <c r="L60">
        <v>10.000172786177105</v>
      </c>
      <c r="M60">
        <v>63.842344979637765</v>
      </c>
      <c r="N60">
        <v>52.898654352392064</v>
      </c>
      <c r="O60">
        <v>73.938570039377581</v>
      </c>
      <c r="P60">
        <v>27.358659553857176</v>
      </c>
      <c r="Q60">
        <v>9.31365083197832</v>
      </c>
      <c r="R60">
        <v>19.117750033433818</v>
      </c>
      <c r="S60">
        <v>11.756339492957746</v>
      </c>
      <c r="T60">
        <v>1.4695242545454548</v>
      </c>
      <c r="U60">
        <v>49.930219272365854</v>
      </c>
      <c r="V60">
        <v>6.0596826186579378</v>
      </c>
      <c r="W60">
        <v>13.630561364485981</v>
      </c>
      <c r="X60">
        <v>62.820079046487244</v>
      </c>
      <c r="Y60">
        <v>0</v>
      </c>
      <c r="Z60">
        <v>0</v>
      </c>
      <c r="AA60">
        <v>5.3554592000000012</v>
      </c>
      <c r="AB60">
        <v>20.866294492915785</v>
      </c>
      <c r="AC60">
        <v>14.962665438138378</v>
      </c>
      <c r="AD60">
        <v>18.694115253651681</v>
      </c>
      <c r="AE60">
        <v>25.417526703111161</v>
      </c>
      <c r="AF60">
        <v>13.246684317103588</v>
      </c>
      <c r="AG60">
        <v>30.92014878491576</v>
      </c>
      <c r="AH60">
        <v>77.205307911861283</v>
      </c>
      <c r="AI60">
        <v>9.1756418429436302</v>
      </c>
      <c r="AJ60">
        <v>0</v>
      </c>
      <c r="AK60">
        <v>29.471416954168777</v>
      </c>
      <c r="AL60">
        <v>57.698610209208248</v>
      </c>
      <c r="AM60">
        <v>0</v>
      </c>
      <c r="AN60">
        <v>0</v>
      </c>
      <c r="AO60">
        <v>5.193892677600001</v>
      </c>
      <c r="AP60">
        <v>4.2329341416735708</v>
      </c>
      <c r="AQ60">
        <v>31.81348638959124</v>
      </c>
      <c r="AR60">
        <v>14.032036199999995</v>
      </c>
      <c r="AS60">
        <v>16.463539146174082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3.9677274832298135</v>
      </c>
      <c r="AZ60">
        <v>4.6900761827411168</v>
      </c>
      <c r="BA60">
        <v>3.2083846451612903</v>
      </c>
      <c r="BB60">
        <v>2.4624135575221238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1063.9451779829715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272.7306078249058</v>
      </c>
      <c r="L61">
        <v>10.000172786177105</v>
      </c>
      <c r="M61">
        <v>63.842344979637765</v>
      </c>
      <c r="N61">
        <v>52.898654352392064</v>
      </c>
      <c r="O61">
        <v>73.938570039377581</v>
      </c>
      <c r="P61">
        <v>27.358659553857176</v>
      </c>
      <c r="Q61">
        <v>9.31365083197832</v>
      </c>
      <c r="R61">
        <v>19.117750033433818</v>
      </c>
      <c r="S61">
        <v>11.756339492957746</v>
      </c>
      <c r="T61">
        <v>1.4695242545454548</v>
      </c>
      <c r="U61">
        <v>49.930219272365854</v>
      </c>
      <c r="V61">
        <v>6.0616611167512691</v>
      </c>
      <c r="W61">
        <v>13.630561364485981</v>
      </c>
      <c r="X61">
        <v>62.820079046487244</v>
      </c>
      <c r="Y61">
        <v>0</v>
      </c>
      <c r="Z61">
        <v>0</v>
      </c>
      <c r="AA61">
        <v>5.3554592000000012</v>
      </c>
      <c r="AB61">
        <v>20.866294492915785</v>
      </c>
      <c r="AC61">
        <v>14.962665438138378</v>
      </c>
      <c r="AD61">
        <v>18.694115253651681</v>
      </c>
      <c r="AE61">
        <v>25.417526703111161</v>
      </c>
      <c r="AF61">
        <v>13.246684317103588</v>
      </c>
      <c r="AG61">
        <v>30.92014878491576</v>
      </c>
      <c r="AH61">
        <v>77.205307911861283</v>
      </c>
      <c r="AI61">
        <v>9.1756418429436302</v>
      </c>
      <c r="AJ61">
        <v>0</v>
      </c>
      <c r="AK61">
        <v>29.471416954168777</v>
      </c>
      <c r="AL61">
        <v>57.698610209208248</v>
      </c>
      <c r="AM61">
        <v>0</v>
      </c>
      <c r="AN61">
        <v>0</v>
      </c>
      <c r="AO61">
        <v>5.193892677600001</v>
      </c>
      <c r="AP61">
        <v>4.2329341416735708</v>
      </c>
      <c r="AQ61">
        <v>31.81348638959124</v>
      </c>
      <c r="AR61">
        <v>14.032036199999995</v>
      </c>
      <c r="AS61">
        <v>16.463539146174082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3.9677274832298135</v>
      </c>
      <c r="AZ61">
        <v>4.6900761827411168</v>
      </c>
      <c r="BA61">
        <v>3.2083846451612903</v>
      </c>
      <c r="BB61">
        <v>2.4624135575221238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1063.9471564810649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272.7306078249058</v>
      </c>
      <c r="L62">
        <v>10.000172786177105</v>
      </c>
      <c r="M62">
        <v>63.842344979637765</v>
      </c>
      <c r="N62">
        <v>52.898654352392064</v>
      </c>
      <c r="O62">
        <v>73.938570039377581</v>
      </c>
      <c r="P62">
        <v>27.358659553857176</v>
      </c>
      <c r="Q62">
        <v>9.31365083197832</v>
      </c>
      <c r="R62">
        <v>19.117750033433818</v>
      </c>
      <c r="S62">
        <v>11.756339492957746</v>
      </c>
      <c r="T62">
        <v>1.4695242545454548</v>
      </c>
      <c r="U62">
        <v>49.930219272365854</v>
      </c>
      <c r="V62">
        <v>6.0616611167512691</v>
      </c>
      <c r="W62">
        <v>13.630561364485981</v>
      </c>
      <c r="X62">
        <v>62.820079046487244</v>
      </c>
      <c r="Y62">
        <v>0</v>
      </c>
      <c r="Z62">
        <v>0</v>
      </c>
      <c r="AA62">
        <v>5.3554592000000012</v>
      </c>
      <c r="AB62">
        <v>20.866294492915785</v>
      </c>
      <c r="AC62">
        <v>14.962665438138378</v>
      </c>
      <c r="AD62">
        <v>18.694115253651681</v>
      </c>
      <c r="AE62">
        <v>25.417526703111161</v>
      </c>
      <c r="AF62">
        <v>13.246684317103588</v>
      </c>
      <c r="AG62">
        <v>30.92014878491576</v>
      </c>
      <c r="AH62">
        <v>77.205307911861283</v>
      </c>
      <c r="AI62">
        <v>9.1756418429436302</v>
      </c>
      <c r="AJ62">
        <v>0</v>
      </c>
      <c r="AK62">
        <v>29.471416954168777</v>
      </c>
      <c r="AL62">
        <v>57.698610209208248</v>
      </c>
      <c r="AM62">
        <v>0</v>
      </c>
      <c r="AN62">
        <v>0</v>
      </c>
      <c r="AO62">
        <v>5.193892677600001</v>
      </c>
      <c r="AP62">
        <v>4.2329341416735708</v>
      </c>
      <c r="AQ62">
        <v>31.81348638959124</v>
      </c>
      <c r="AR62">
        <v>14.032036199999995</v>
      </c>
      <c r="AS62">
        <v>10.975692912463844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3.9677274832298135</v>
      </c>
      <c r="AZ62">
        <v>4.6900761827411168</v>
      </c>
      <c r="BA62">
        <v>3.2083846451612903</v>
      </c>
      <c r="BB62">
        <v>2.4624135575221238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1058.4593102473548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347.80549908795041</v>
      </c>
      <c r="L63">
        <v>9.6497930220919415</v>
      </c>
      <c r="M63">
        <v>63.842344979637765</v>
      </c>
      <c r="N63">
        <v>52.898654352392064</v>
      </c>
      <c r="O63">
        <v>73.938570039377581</v>
      </c>
      <c r="P63">
        <v>27.358659553857176</v>
      </c>
      <c r="Q63">
        <v>9.3105728059945498</v>
      </c>
      <c r="R63">
        <v>19.115829607929513</v>
      </c>
      <c r="S63">
        <v>11.758819960498068</v>
      </c>
      <c r="T63">
        <v>1.4695242545454548</v>
      </c>
      <c r="U63">
        <v>49.930219272365854</v>
      </c>
      <c r="V63">
        <v>6.0616611167512691</v>
      </c>
      <c r="W63">
        <v>13.630561364485981</v>
      </c>
      <c r="X63">
        <v>62.820079046487244</v>
      </c>
      <c r="Y63">
        <v>0</v>
      </c>
      <c r="Z63">
        <v>0</v>
      </c>
      <c r="AA63">
        <v>10.710918400000002</v>
      </c>
      <c r="AB63">
        <v>20.866294492915785</v>
      </c>
      <c r="AC63">
        <v>14.962665438138378</v>
      </c>
      <c r="AD63">
        <v>18.694115253651681</v>
      </c>
      <c r="AE63">
        <v>25.417526703111161</v>
      </c>
      <c r="AF63">
        <v>13.246684317103588</v>
      </c>
      <c r="AG63">
        <v>30.92014878491576</v>
      </c>
      <c r="AH63">
        <v>77.205307911861283</v>
      </c>
      <c r="AI63">
        <v>9.1756418429436302</v>
      </c>
      <c r="AJ63">
        <v>0</v>
      </c>
      <c r="AK63">
        <v>29.471416954168777</v>
      </c>
      <c r="AL63">
        <v>57.698610209208248</v>
      </c>
      <c r="AM63">
        <v>0</v>
      </c>
      <c r="AN63">
        <v>0</v>
      </c>
      <c r="AO63">
        <v>5.193892677600001</v>
      </c>
      <c r="AP63">
        <v>4.2329341416735708</v>
      </c>
      <c r="AQ63">
        <v>40.426527734500581</v>
      </c>
      <c r="AR63">
        <v>13.096567032155793</v>
      </c>
      <c r="AS63">
        <v>8.2317695730870408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3.9677274832298135</v>
      </c>
      <c r="AZ63">
        <v>4.6900761827411168</v>
      </c>
      <c r="BA63">
        <v>3.2083846451612903</v>
      </c>
      <c r="BB63">
        <v>2.4624135575221238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1143.4704118000541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367.31128577525033</v>
      </c>
      <c r="L64">
        <v>9.6497930220919415</v>
      </c>
      <c r="M64">
        <v>63.842344979637765</v>
      </c>
      <c r="N64">
        <v>52.898654352392064</v>
      </c>
      <c r="O64">
        <v>73.938570039377581</v>
      </c>
      <c r="P64">
        <v>27.358659553857176</v>
      </c>
      <c r="Q64">
        <v>9.3105728059945498</v>
      </c>
      <c r="R64">
        <v>19.115829607929513</v>
      </c>
      <c r="S64">
        <v>11.758819960498068</v>
      </c>
      <c r="T64">
        <v>1.4695242545454548</v>
      </c>
      <c r="U64">
        <v>49.930219272365854</v>
      </c>
      <c r="V64">
        <v>6.0616611167512691</v>
      </c>
      <c r="W64">
        <v>13.630561364485981</v>
      </c>
      <c r="X64">
        <v>62.820079046487244</v>
      </c>
      <c r="Y64">
        <v>0</v>
      </c>
      <c r="Z64">
        <v>0</v>
      </c>
      <c r="AA64">
        <v>11.045634600000003</v>
      </c>
      <c r="AB64">
        <v>20.866294492915785</v>
      </c>
      <c r="AC64">
        <v>14.962665438138378</v>
      </c>
      <c r="AD64">
        <v>18.694115253651681</v>
      </c>
      <c r="AE64">
        <v>25.417526703111161</v>
      </c>
      <c r="AF64">
        <v>13.246684317103588</v>
      </c>
      <c r="AG64">
        <v>30.92014878491576</v>
      </c>
      <c r="AH64">
        <v>77.205307911861283</v>
      </c>
      <c r="AI64">
        <v>9.1756418429436302</v>
      </c>
      <c r="AJ64">
        <v>0</v>
      </c>
      <c r="AK64">
        <v>29.471416954168777</v>
      </c>
      <c r="AL64">
        <v>57.698610209208248</v>
      </c>
      <c r="AM64">
        <v>0</v>
      </c>
      <c r="AN64">
        <v>0</v>
      </c>
      <c r="AO64">
        <v>5.193892677600001</v>
      </c>
      <c r="AP64">
        <v>4.2329341416735708</v>
      </c>
      <c r="AQ64">
        <v>40.426527734500581</v>
      </c>
      <c r="AR64">
        <v>13.096567032155793</v>
      </c>
      <c r="AS64">
        <v>8.2317695730870408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3.9677274832298135</v>
      </c>
      <c r="AZ64">
        <v>4.6900761827411168</v>
      </c>
      <c r="BA64">
        <v>3.2083846451612903</v>
      </c>
      <c r="BB64">
        <v>2.4624135575221238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1163.3109146873539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376.38131752494826</v>
      </c>
      <c r="L65">
        <v>9.6497930220919415</v>
      </c>
      <c r="M65">
        <v>63.842344979637765</v>
      </c>
      <c r="N65">
        <v>52.898654352392064</v>
      </c>
      <c r="O65">
        <v>73.938570039377581</v>
      </c>
      <c r="P65">
        <v>27.358659553857176</v>
      </c>
      <c r="Q65">
        <v>9.3096794918032781</v>
      </c>
      <c r="R65">
        <v>19.115849150737041</v>
      </c>
      <c r="S65">
        <v>11.756582193548388</v>
      </c>
      <c r="T65">
        <v>1.4695242545454548</v>
      </c>
      <c r="U65">
        <v>49.930219272365854</v>
      </c>
      <c r="V65">
        <v>6.0616611167512691</v>
      </c>
      <c r="W65">
        <v>13.630561364485981</v>
      </c>
      <c r="X65">
        <v>62.820079046487244</v>
      </c>
      <c r="Y65">
        <v>0</v>
      </c>
      <c r="Z65">
        <v>0</v>
      </c>
      <c r="AA65">
        <v>11.902508054430381</v>
      </c>
      <c r="AB65">
        <v>20.866294492915785</v>
      </c>
      <c r="AC65">
        <v>14.962665438138378</v>
      </c>
      <c r="AD65">
        <v>18.694115253651681</v>
      </c>
      <c r="AE65">
        <v>25.417526703111161</v>
      </c>
      <c r="AF65">
        <v>13.246684317103588</v>
      </c>
      <c r="AG65">
        <v>30.92014878491576</v>
      </c>
      <c r="AH65">
        <v>77.205307911861283</v>
      </c>
      <c r="AI65">
        <v>8.1925375188163105</v>
      </c>
      <c r="AJ65">
        <v>0</v>
      </c>
      <c r="AK65">
        <v>29.471416954168777</v>
      </c>
      <c r="AL65">
        <v>57.698610209208248</v>
      </c>
      <c r="AM65">
        <v>0</v>
      </c>
      <c r="AN65">
        <v>0</v>
      </c>
      <c r="AO65">
        <v>5.1067048895999996</v>
      </c>
      <c r="AP65">
        <v>4.2329341416735708</v>
      </c>
      <c r="AQ65">
        <v>40.426527734500581</v>
      </c>
      <c r="AR65">
        <v>13.096567032155793</v>
      </c>
      <c r="AS65">
        <v>8.2317695730870408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3.9677274832298135</v>
      </c>
      <c r="AZ65">
        <v>4.6900761827411168</v>
      </c>
      <c r="BA65">
        <v>3.2083846451612903</v>
      </c>
      <c r="BB65">
        <v>2.4624135575221238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1172.1644162410219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388.08135848100829</v>
      </c>
      <c r="L66">
        <v>9.6497930220919415</v>
      </c>
      <c r="M66">
        <v>63.842344979637765</v>
      </c>
      <c r="N66">
        <v>52.898654352392064</v>
      </c>
      <c r="O66">
        <v>73.938570039377581</v>
      </c>
      <c r="P66">
        <v>27.358659553857176</v>
      </c>
      <c r="Q66">
        <v>9.3096794918032781</v>
      </c>
      <c r="R66">
        <v>19.115849150737041</v>
      </c>
      <c r="S66">
        <v>11.756582193548388</v>
      </c>
      <c r="T66">
        <v>1.4695242545454548</v>
      </c>
      <c r="U66">
        <v>49.930219272365854</v>
      </c>
      <c r="V66">
        <v>6.0616611167512691</v>
      </c>
      <c r="W66">
        <v>13.630561364485981</v>
      </c>
      <c r="X66">
        <v>62.820079046487244</v>
      </c>
      <c r="Y66">
        <v>0</v>
      </c>
      <c r="Z66">
        <v>0</v>
      </c>
      <c r="AA66">
        <v>11.902508054430381</v>
      </c>
      <c r="AB66">
        <v>20.866294492915785</v>
      </c>
      <c r="AC66">
        <v>14.962665438138378</v>
      </c>
      <c r="AD66">
        <v>18.694115253651681</v>
      </c>
      <c r="AE66">
        <v>25.417526703111161</v>
      </c>
      <c r="AF66">
        <v>13.246684317103588</v>
      </c>
      <c r="AG66">
        <v>30.92014878491576</v>
      </c>
      <c r="AH66">
        <v>77.205307911861283</v>
      </c>
      <c r="AI66">
        <v>8.1925375188163105</v>
      </c>
      <c r="AJ66">
        <v>0</v>
      </c>
      <c r="AK66">
        <v>29.471416954168777</v>
      </c>
      <c r="AL66">
        <v>57.698610209208248</v>
      </c>
      <c r="AM66">
        <v>0</v>
      </c>
      <c r="AN66">
        <v>0</v>
      </c>
      <c r="AO66">
        <v>5.1067048895999996</v>
      </c>
      <c r="AP66">
        <v>4.2329341416735708</v>
      </c>
      <c r="AQ66">
        <v>40.426527734500581</v>
      </c>
      <c r="AR66">
        <v>13.096567032155793</v>
      </c>
      <c r="AS66">
        <v>8.2317695730870408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3.9677274832298135</v>
      </c>
      <c r="AZ66">
        <v>4.6900761827411168</v>
      </c>
      <c r="BA66">
        <v>3.2083846451612903</v>
      </c>
      <c r="BB66">
        <v>2.4624135575221238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1183.8644571970819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472.18239189421598</v>
      </c>
      <c r="L67">
        <v>17.449913027696891</v>
      </c>
      <c r="M67">
        <v>63.842344979637765</v>
      </c>
      <c r="N67">
        <v>52.898654352392064</v>
      </c>
      <c r="O67">
        <v>73.938570039377581</v>
      </c>
      <c r="P67">
        <v>27.358659553857176</v>
      </c>
      <c r="Q67">
        <v>9.3096794918032781</v>
      </c>
      <c r="R67">
        <v>19.115849150737041</v>
      </c>
      <c r="S67">
        <v>11.756582193548388</v>
      </c>
      <c r="T67">
        <v>1.4695242545454548</v>
      </c>
      <c r="U67">
        <v>49.930219272365854</v>
      </c>
      <c r="V67">
        <v>6.0616611167512691</v>
      </c>
      <c r="W67">
        <v>13.630561364485981</v>
      </c>
      <c r="X67">
        <v>62.820079046487244</v>
      </c>
      <c r="Y67">
        <v>0</v>
      </c>
      <c r="Z67">
        <v>0</v>
      </c>
      <c r="AA67">
        <v>11.902508054430381</v>
      </c>
      <c r="AB67">
        <v>20.866294492915785</v>
      </c>
      <c r="AC67">
        <v>14.962665438138378</v>
      </c>
      <c r="AD67">
        <v>18.694115253651681</v>
      </c>
      <c r="AE67">
        <v>25.417526703111161</v>
      </c>
      <c r="AF67">
        <v>13.246684317103588</v>
      </c>
      <c r="AG67">
        <v>30.92014878491576</v>
      </c>
      <c r="AH67">
        <v>77.205307911861283</v>
      </c>
      <c r="AI67">
        <v>8.1925375188163105</v>
      </c>
      <c r="AJ67">
        <v>0</v>
      </c>
      <c r="AK67">
        <v>29.471416954168777</v>
      </c>
      <c r="AL67">
        <v>57.28050404079174</v>
      </c>
      <c r="AM67">
        <v>0</v>
      </c>
      <c r="AN67">
        <v>0</v>
      </c>
      <c r="AO67">
        <v>3.8611670687999999</v>
      </c>
      <c r="AP67">
        <v>4.0701288810273404</v>
      </c>
      <c r="AQ67">
        <v>40.426527734500581</v>
      </c>
      <c r="AR67">
        <v>14.032036199999995</v>
      </c>
      <c r="AS67">
        <v>8.2317695730870408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3.9677274832298135</v>
      </c>
      <c r="AZ67">
        <v>4.6900761827411168</v>
      </c>
      <c r="BA67">
        <v>3.2083846451612903</v>
      </c>
      <c r="BB67">
        <v>2.4624135575221238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1274.8746305338764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494.13382586840225</v>
      </c>
      <c r="L68">
        <v>17.449913027696891</v>
      </c>
      <c r="M68">
        <v>63.842344979637765</v>
      </c>
      <c r="N68">
        <v>52.898654352392064</v>
      </c>
      <c r="O68">
        <v>73.938570039377581</v>
      </c>
      <c r="P68">
        <v>27.358659553857176</v>
      </c>
      <c r="Q68">
        <v>9.3096794918032781</v>
      </c>
      <c r="R68">
        <v>19.115849150737041</v>
      </c>
      <c r="S68">
        <v>11.756582193548388</v>
      </c>
      <c r="T68">
        <v>1.4695242545454548</v>
      </c>
      <c r="U68">
        <v>49.930219272365854</v>
      </c>
      <c r="V68">
        <v>6.0616611167512691</v>
      </c>
      <c r="W68">
        <v>13.630561364485981</v>
      </c>
      <c r="X68">
        <v>62.820079046487244</v>
      </c>
      <c r="Y68">
        <v>0</v>
      </c>
      <c r="Z68">
        <v>0</v>
      </c>
      <c r="AA68">
        <v>16.735810000000004</v>
      </c>
      <c r="AB68">
        <v>20.866294492915785</v>
      </c>
      <c r="AC68">
        <v>14.962665438138378</v>
      </c>
      <c r="AD68">
        <v>18.694115253651681</v>
      </c>
      <c r="AE68">
        <v>25.417526703111161</v>
      </c>
      <c r="AF68">
        <v>13.246684317103588</v>
      </c>
      <c r="AG68">
        <v>30.92014878491576</v>
      </c>
      <c r="AH68">
        <v>77.205307911861283</v>
      </c>
      <c r="AI68">
        <v>8.1925375188163105</v>
      </c>
      <c r="AJ68">
        <v>0</v>
      </c>
      <c r="AK68">
        <v>29.471416954168777</v>
      </c>
      <c r="AL68">
        <v>57.28050404079174</v>
      </c>
      <c r="AM68">
        <v>0</v>
      </c>
      <c r="AN68">
        <v>0</v>
      </c>
      <c r="AO68">
        <v>3.8611670687999999</v>
      </c>
      <c r="AP68">
        <v>4.0701288810273404</v>
      </c>
      <c r="AQ68">
        <v>40.426527734500581</v>
      </c>
      <c r="AR68">
        <v>14.032036199999995</v>
      </c>
      <c r="AS68">
        <v>8.2317695730870408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3.9677274832298135</v>
      </c>
      <c r="AZ68">
        <v>4.6900761827411168</v>
      </c>
      <c r="BA68">
        <v>3.2083846451612903</v>
      </c>
      <c r="BB68">
        <v>2.4624135575221238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1301.6593664536322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494.13382586840225</v>
      </c>
      <c r="L69">
        <v>10.550661893539212</v>
      </c>
      <c r="M69">
        <v>63.842344979637765</v>
      </c>
      <c r="N69">
        <v>52.898654352392064</v>
      </c>
      <c r="O69">
        <v>73.938570039377581</v>
      </c>
      <c r="P69">
        <v>27.358659553857176</v>
      </c>
      <c r="Q69">
        <v>9.3096794918032781</v>
      </c>
      <c r="R69">
        <v>19.115849150737041</v>
      </c>
      <c r="S69">
        <v>11.756582193548388</v>
      </c>
      <c r="T69">
        <v>1.4695242545454548</v>
      </c>
      <c r="U69">
        <v>49.930219272365854</v>
      </c>
      <c r="V69">
        <v>6.0616611167512691</v>
      </c>
      <c r="W69">
        <v>13.630561364485981</v>
      </c>
      <c r="X69">
        <v>62.820079046487244</v>
      </c>
      <c r="Y69">
        <v>0</v>
      </c>
      <c r="Z69">
        <v>0</v>
      </c>
      <c r="AA69">
        <v>16.735810000000004</v>
      </c>
      <c r="AB69">
        <v>20.866294492915785</v>
      </c>
      <c r="AC69">
        <v>14.962665438138378</v>
      </c>
      <c r="AD69">
        <v>18.694115253651681</v>
      </c>
      <c r="AE69">
        <v>25.417526703111161</v>
      </c>
      <c r="AF69">
        <v>13.246684317103588</v>
      </c>
      <c r="AG69">
        <v>30.92014878491576</v>
      </c>
      <c r="AH69">
        <v>77.205307911861283</v>
      </c>
      <c r="AI69">
        <v>8.1925375188163105</v>
      </c>
      <c r="AJ69">
        <v>0</v>
      </c>
      <c r="AK69">
        <v>29.471416954168777</v>
      </c>
      <c r="AL69">
        <v>57.28050404079174</v>
      </c>
      <c r="AM69">
        <v>0</v>
      </c>
      <c r="AN69">
        <v>0</v>
      </c>
      <c r="AO69">
        <v>3.8611670687999999</v>
      </c>
      <c r="AP69">
        <v>4.0701288810273404</v>
      </c>
      <c r="AQ69">
        <v>40.426527734500581</v>
      </c>
      <c r="AR69">
        <v>14.032036199999995</v>
      </c>
      <c r="AS69">
        <v>8.2317695730870408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3.9677274832298135</v>
      </c>
      <c r="AZ69">
        <v>4.6900761827411168</v>
      </c>
      <c r="BA69">
        <v>3.2083846451612903</v>
      </c>
      <c r="BB69">
        <v>2.4624135575221238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1294.7601153194746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494.13382586840225</v>
      </c>
      <c r="L70">
        <v>17.449947391963299</v>
      </c>
      <c r="M70">
        <v>63.842344979637765</v>
      </c>
      <c r="N70">
        <v>52.898654352392064</v>
      </c>
      <c r="O70">
        <v>73.938570039377581</v>
      </c>
      <c r="P70">
        <v>27.358659553857176</v>
      </c>
      <c r="Q70">
        <v>9.3096794918032781</v>
      </c>
      <c r="R70">
        <v>19.115849150737041</v>
      </c>
      <c r="S70">
        <v>11.756582193548388</v>
      </c>
      <c r="T70">
        <v>1.4695242545454548</v>
      </c>
      <c r="U70">
        <v>49.930219272365854</v>
      </c>
      <c r="V70">
        <v>6.0616611167512691</v>
      </c>
      <c r="W70">
        <v>13.630561364485981</v>
      </c>
      <c r="X70">
        <v>62.820079046487244</v>
      </c>
      <c r="Y70">
        <v>0</v>
      </c>
      <c r="Z70">
        <v>0</v>
      </c>
      <c r="AA70">
        <v>16.735810000000004</v>
      </c>
      <c r="AB70">
        <v>20.866294492915785</v>
      </c>
      <c r="AC70">
        <v>14.962665438138378</v>
      </c>
      <c r="AD70">
        <v>18.694115253651681</v>
      </c>
      <c r="AE70">
        <v>25.417526703111161</v>
      </c>
      <c r="AF70">
        <v>13.246684317103588</v>
      </c>
      <c r="AG70">
        <v>30.92014878491576</v>
      </c>
      <c r="AH70">
        <v>77.205307911861283</v>
      </c>
      <c r="AI70">
        <v>8.1925375188163105</v>
      </c>
      <c r="AJ70">
        <v>0</v>
      </c>
      <c r="AK70">
        <v>29.471416954168777</v>
      </c>
      <c r="AL70">
        <v>57.28050404079174</v>
      </c>
      <c r="AM70">
        <v>0</v>
      </c>
      <c r="AN70">
        <v>0</v>
      </c>
      <c r="AO70">
        <v>3.8611670687999999</v>
      </c>
      <c r="AP70">
        <v>4.0701288810273404</v>
      </c>
      <c r="AQ70">
        <v>40.426527734500581</v>
      </c>
      <c r="AR70">
        <v>14.032036199999995</v>
      </c>
      <c r="AS70">
        <v>8.2317695730870408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3.9677274832298135</v>
      </c>
      <c r="AZ70">
        <v>4.6900761827411168</v>
      </c>
      <c r="BA70">
        <v>3.2083846451612903</v>
      </c>
      <c r="BB70">
        <v>2.4624135575221238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1301.6594008178986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494.13382586840225</v>
      </c>
      <c r="L71">
        <v>17.449947391963299</v>
      </c>
      <c r="M71">
        <v>63.842344979637765</v>
      </c>
      <c r="N71">
        <v>52.898654352392064</v>
      </c>
      <c r="O71">
        <v>73.938570039377581</v>
      </c>
      <c r="P71">
        <v>27.358659553857176</v>
      </c>
      <c r="Q71">
        <v>9.3096794918032781</v>
      </c>
      <c r="R71">
        <v>19.115849150737041</v>
      </c>
      <c r="S71">
        <v>11.756582193548388</v>
      </c>
      <c r="T71">
        <v>1.4695242545454548</v>
      </c>
      <c r="U71">
        <v>49.930219272365854</v>
      </c>
      <c r="V71">
        <v>6.0616611167512691</v>
      </c>
      <c r="W71">
        <v>13.630561364485981</v>
      </c>
      <c r="X71">
        <v>62.820079046487244</v>
      </c>
      <c r="Y71">
        <v>0</v>
      </c>
      <c r="Z71">
        <v>0</v>
      </c>
      <c r="AA71">
        <v>16.735810000000004</v>
      </c>
      <c r="AB71">
        <v>20.866294492915785</v>
      </c>
      <c r="AC71">
        <v>14.962665438138378</v>
      </c>
      <c r="AD71">
        <v>18.694115253651681</v>
      </c>
      <c r="AE71">
        <v>25.417526703111161</v>
      </c>
      <c r="AF71">
        <v>13.246684317103588</v>
      </c>
      <c r="AG71">
        <v>30.92014878491576</v>
      </c>
      <c r="AH71">
        <v>77.205307911861283</v>
      </c>
      <c r="AI71">
        <v>8.1925375188163105</v>
      </c>
      <c r="AJ71">
        <v>0</v>
      </c>
      <c r="AK71">
        <v>29.471416954168777</v>
      </c>
      <c r="AL71">
        <v>57.28050404079174</v>
      </c>
      <c r="AM71">
        <v>0</v>
      </c>
      <c r="AN71">
        <v>0</v>
      </c>
      <c r="AO71">
        <v>3.8611670687999999</v>
      </c>
      <c r="AP71">
        <v>4.0701288810273404</v>
      </c>
      <c r="AQ71">
        <v>40.426527734500581</v>
      </c>
      <c r="AR71">
        <v>14.032036199999995</v>
      </c>
      <c r="AS71">
        <v>8.2317695730870408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3.9677274832298135</v>
      </c>
      <c r="AZ71">
        <v>4.6900761827411168</v>
      </c>
      <c r="BA71">
        <v>3.2083846451612903</v>
      </c>
      <c r="BB71">
        <v>2.4624135575221238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1301.6594008178986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494.13382586840225</v>
      </c>
      <c r="L72">
        <v>17.449947391963299</v>
      </c>
      <c r="M72">
        <v>63.842344979637765</v>
      </c>
      <c r="N72">
        <v>52.898654352392064</v>
      </c>
      <c r="O72">
        <v>73.938570039377581</v>
      </c>
      <c r="P72">
        <v>27.358659553857176</v>
      </c>
      <c r="Q72">
        <v>9.3096794918032781</v>
      </c>
      <c r="R72">
        <v>19.115849150737041</v>
      </c>
      <c r="S72">
        <v>11.756582193548388</v>
      </c>
      <c r="T72">
        <v>1.4695242545454548</v>
      </c>
      <c r="U72">
        <v>49.930219272365854</v>
      </c>
      <c r="V72">
        <v>6.0616611167512691</v>
      </c>
      <c r="W72">
        <v>13.630561364485981</v>
      </c>
      <c r="X72">
        <v>62.820079046487244</v>
      </c>
      <c r="Y72">
        <v>0</v>
      </c>
      <c r="Z72">
        <v>0</v>
      </c>
      <c r="AA72">
        <v>17.857778716455702</v>
      </c>
      <c r="AB72">
        <v>20.866294492915785</v>
      </c>
      <c r="AC72">
        <v>14.962665438138378</v>
      </c>
      <c r="AD72">
        <v>18.694115253651681</v>
      </c>
      <c r="AE72">
        <v>25.417526703111161</v>
      </c>
      <c r="AF72">
        <v>13.246684317103588</v>
      </c>
      <c r="AG72">
        <v>30.92014878491576</v>
      </c>
      <c r="AH72">
        <v>77.205307911861283</v>
      </c>
      <c r="AI72">
        <v>8.1925375188163105</v>
      </c>
      <c r="AJ72">
        <v>0</v>
      </c>
      <c r="AK72">
        <v>29.471416954168777</v>
      </c>
      <c r="AL72">
        <v>57.28050404079174</v>
      </c>
      <c r="AM72">
        <v>0</v>
      </c>
      <c r="AN72">
        <v>0</v>
      </c>
      <c r="AO72">
        <v>3.8611670687999999</v>
      </c>
      <c r="AP72">
        <v>4.0701288810273404</v>
      </c>
      <c r="AQ72">
        <v>40.426527734500581</v>
      </c>
      <c r="AR72">
        <v>14.032036199999995</v>
      </c>
      <c r="AS72">
        <v>8.2317695730870408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3.9677274832298135</v>
      </c>
      <c r="AZ72">
        <v>4.6900761827411168</v>
      </c>
      <c r="BA72">
        <v>3.2083846451612903</v>
      </c>
      <c r="BB72">
        <v>2.4624135575221238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1302.7813695343543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494.13382586840225</v>
      </c>
      <c r="L73">
        <v>17.45</v>
      </c>
      <c r="M73">
        <v>63.842344979637765</v>
      </c>
      <c r="N73">
        <v>52.898654352392064</v>
      </c>
      <c r="O73">
        <v>73.938570039377581</v>
      </c>
      <c r="P73">
        <v>27.358659553857176</v>
      </c>
      <c r="Q73">
        <v>9.3096794918032781</v>
      </c>
      <c r="R73">
        <v>19.115849150737041</v>
      </c>
      <c r="S73">
        <v>11.756582193548388</v>
      </c>
      <c r="T73">
        <v>1.4695242545454548</v>
      </c>
      <c r="U73">
        <v>49.930219272365854</v>
      </c>
      <c r="V73">
        <v>6.0616611167512691</v>
      </c>
      <c r="W73">
        <v>13.630561364485981</v>
      </c>
      <c r="X73">
        <v>62.820079046487244</v>
      </c>
      <c r="Y73">
        <v>0</v>
      </c>
      <c r="Z73">
        <v>0</v>
      </c>
      <c r="AA73">
        <v>17.857778716455702</v>
      </c>
      <c r="AB73">
        <v>20.866294492915785</v>
      </c>
      <c r="AC73">
        <v>14.962665438138378</v>
      </c>
      <c r="AD73">
        <v>18.694115253651681</v>
      </c>
      <c r="AE73">
        <v>25.417526703111161</v>
      </c>
      <c r="AF73">
        <v>13.246684317103588</v>
      </c>
      <c r="AG73">
        <v>30.92014878491576</v>
      </c>
      <c r="AH73">
        <v>77.205307911861283</v>
      </c>
      <c r="AI73">
        <v>14.418865498724795</v>
      </c>
      <c r="AJ73">
        <v>0</v>
      </c>
      <c r="AK73">
        <v>29.471416954168777</v>
      </c>
      <c r="AL73">
        <v>56.444292449999992</v>
      </c>
      <c r="AM73">
        <v>0</v>
      </c>
      <c r="AN73">
        <v>0</v>
      </c>
      <c r="AO73">
        <v>3.9857211144</v>
      </c>
      <c r="AP73">
        <v>4.0701288810273404</v>
      </c>
      <c r="AQ73">
        <v>42.417981852788316</v>
      </c>
      <c r="AR73">
        <v>14.032036199999995</v>
      </c>
      <c r="AS73">
        <v>8.2317695730870408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3.9677274832298135</v>
      </c>
      <c r="AZ73">
        <v>4.6900761827411168</v>
      </c>
      <c r="BA73">
        <v>3.2083846451612903</v>
      </c>
      <c r="BB73">
        <v>2.4624135575221238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1310.2875466953951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494.13382586840225</v>
      </c>
      <c r="L74">
        <v>17.45</v>
      </c>
      <c r="M74">
        <v>63.842344979637765</v>
      </c>
      <c r="N74">
        <v>52.898654352392064</v>
      </c>
      <c r="O74">
        <v>73.938570039377581</v>
      </c>
      <c r="P74">
        <v>27.358659553857176</v>
      </c>
      <c r="Q74">
        <v>9.3096794918032781</v>
      </c>
      <c r="R74">
        <v>19.115849150737041</v>
      </c>
      <c r="S74">
        <v>11.756582193548388</v>
      </c>
      <c r="T74">
        <v>1.4695242545454548</v>
      </c>
      <c r="U74">
        <v>49.930219272365854</v>
      </c>
      <c r="V74">
        <v>6.0616611167512691</v>
      </c>
      <c r="W74">
        <v>13.630561364485981</v>
      </c>
      <c r="X74">
        <v>62.820079046487244</v>
      </c>
      <c r="Y74">
        <v>0</v>
      </c>
      <c r="Z74">
        <v>0</v>
      </c>
      <c r="AA74">
        <v>17.857778716455702</v>
      </c>
      <c r="AB74">
        <v>20.866294492915785</v>
      </c>
      <c r="AC74">
        <v>14.962665438138378</v>
      </c>
      <c r="AD74">
        <v>18.694115253651681</v>
      </c>
      <c r="AE74">
        <v>25.417526703111161</v>
      </c>
      <c r="AF74">
        <v>13.246684317103588</v>
      </c>
      <c r="AG74">
        <v>30.92014878491576</v>
      </c>
      <c r="AH74">
        <v>77.205307911861283</v>
      </c>
      <c r="AI74">
        <v>14.418865498724795</v>
      </c>
      <c r="AJ74">
        <v>0</v>
      </c>
      <c r="AK74">
        <v>29.471416954168777</v>
      </c>
      <c r="AL74">
        <v>56.444292449999992</v>
      </c>
      <c r="AM74">
        <v>0</v>
      </c>
      <c r="AN74">
        <v>0</v>
      </c>
      <c r="AO74">
        <v>3.9857211144</v>
      </c>
      <c r="AP74">
        <v>4.0701288810273404</v>
      </c>
      <c r="AQ74">
        <v>42.417981852788316</v>
      </c>
      <c r="AR74">
        <v>14.032036199999995</v>
      </c>
      <c r="AS74">
        <v>8.2317695730870408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3.9677274832298135</v>
      </c>
      <c r="AZ74">
        <v>4.6900761827411168</v>
      </c>
      <c r="BA74">
        <v>3.2083846451612903</v>
      </c>
      <c r="BB74">
        <v>2.4624135575221238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1310.2875466953951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494.13382586840225</v>
      </c>
      <c r="L75">
        <v>17.45</v>
      </c>
      <c r="M75">
        <v>63.842344979637765</v>
      </c>
      <c r="N75">
        <v>52.898654352392064</v>
      </c>
      <c r="O75">
        <v>73.938570039377581</v>
      </c>
      <c r="P75">
        <v>27.358659553857176</v>
      </c>
      <c r="Q75">
        <v>9.3096794918032781</v>
      </c>
      <c r="R75">
        <v>19.115849150737041</v>
      </c>
      <c r="S75">
        <v>11.756582193548388</v>
      </c>
      <c r="T75">
        <v>1.4695242545454548</v>
      </c>
      <c r="U75">
        <v>49.930219272365854</v>
      </c>
      <c r="V75">
        <v>6.0616611167512691</v>
      </c>
      <c r="W75">
        <v>13.630561364485981</v>
      </c>
      <c r="X75">
        <v>62.820079046487244</v>
      </c>
      <c r="Y75">
        <v>0</v>
      </c>
      <c r="Z75">
        <v>0</v>
      </c>
      <c r="AA75">
        <v>17.857778716455702</v>
      </c>
      <c r="AB75">
        <v>20.866294492915785</v>
      </c>
      <c r="AC75">
        <v>14.962665438138378</v>
      </c>
      <c r="AD75">
        <v>18.694115253651681</v>
      </c>
      <c r="AE75">
        <v>25.417526703111161</v>
      </c>
      <c r="AF75">
        <v>13.246684317103588</v>
      </c>
      <c r="AG75">
        <v>30.92014878491576</v>
      </c>
      <c r="AH75">
        <v>77.205307911861283</v>
      </c>
      <c r="AI75">
        <v>16.385074592306026</v>
      </c>
      <c r="AJ75">
        <v>0</v>
      </c>
      <c r="AK75">
        <v>29.471416954168777</v>
      </c>
      <c r="AL75">
        <v>56.02618628158347</v>
      </c>
      <c r="AM75">
        <v>0</v>
      </c>
      <c r="AN75">
        <v>0</v>
      </c>
      <c r="AO75">
        <v>3.9857211144</v>
      </c>
      <c r="AP75">
        <v>4.0701288810273404</v>
      </c>
      <c r="AQ75">
        <v>42.417981852788316</v>
      </c>
      <c r="AR75">
        <v>14.032036199999995</v>
      </c>
      <c r="AS75">
        <v>8.2317695730870408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3.9677274832298135</v>
      </c>
      <c r="AZ75">
        <v>4.6900761827411168</v>
      </c>
      <c r="BA75">
        <v>3.2083846451612903</v>
      </c>
      <c r="BB75">
        <v>2.4624135575221238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1311.8356496205599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494.13382586840225</v>
      </c>
      <c r="L76">
        <v>17.45</v>
      </c>
      <c r="M76">
        <v>63.842344979637765</v>
      </c>
      <c r="N76">
        <v>52.898654352392064</v>
      </c>
      <c r="O76">
        <v>73.938570039377581</v>
      </c>
      <c r="P76">
        <v>27.358659553857176</v>
      </c>
      <c r="Q76">
        <v>9.3096794918032781</v>
      </c>
      <c r="R76">
        <v>19.115849150737041</v>
      </c>
      <c r="S76">
        <v>11.756582193548388</v>
      </c>
      <c r="T76">
        <v>1.4695242545454548</v>
      </c>
      <c r="U76">
        <v>49.930219272365854</v>
      </c>
      <c r="V76">
        <v>6.0616611167512691</v>
      </c>
      <c r="W76">
        <v>13.630561364485981</v>
      </c>
      <c r="X76">
        <v>62.820079046487244</v>
      </c>
      <c r="Y76">
        <v>0</v>
      </c>
      <c r="Z76">
        <v>0</v>
      </c>
      <c r="AA76">
        <v>17.857778716455702</v>
      </c>
      <c r="AB76">
        <v>20.866294492915785</v>
      </c>
      <c r="AC76">
        <v>14.962665438138378</v>
      </c>
      <c r="AD76">
        <v>18.694115253651681</v>
      </c>
      <c r="AE76">
        <v>25.417526703111161</v>
      </c>
      <c r="AF76">
        <v>19.870026144754039</v>
      </c>
      <c r="AG76">
        <v>30.92014878491576</v>
      </c>
      <c r="AH76">
        <v>77.205307911861283</v>
      </c>
      <c r="AI76">
        <v>33.671983632030738</v>
      </c>
      <c r="AJ76">
        <v>0</v>
      </c>
      <c r="AK76">
        <v>29.471416954168777</v>
      </c>
      <c r="AL76">
        <v>56.02618628158347</v>
      </c>
      <c r="AM76">
        <v>0</v>
      </c>
      <c r="AN76">
        <v>0</v>
      </c>
      <c r="AO76">
        <v>3.9857211144</v>
      </c>
      <c r="AP76">
        <v>4.0701288810273404</v>
      </c>
      <c r="AQ76">
        <v>42.417981852788316</v>
      </c>
      <c r="AR76">
        <v>14.032036199999995</v>
      </c>
      <c r="AS76">
        <v>8.2317695730870408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3.9677274832298135</v>
      </c>
      <c r="AZ76">
        <v>4.6900761827411168</v>
      </c>
      <c r="BA76">
        <v>3.2083846451612903</v>
      </c>
      <c r="BB76">
        <v>2.4624135575221238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1335.7459004879354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494.13382586840225</v>
      </c>
      <c r="L77">
        <v>17.45</v>
      </c>
      <c r="M77">
        <v>63.842344979637765</v>
      </c>
      <c r="N77">
        <v>52.898654352392064</v>
      </c>
      <c r="O77">
        <v>73.938570039377581</v>
      </c>
      <c r="P77">
        <v>27.358659553857176</v>
      </c>
      <c r="Q77">
        <v>9.3096794918032781</v>
      </c>
      <c r="R77">
        <v>19.115849150737041</v>
      </c>
      <c r="S77">
        <v>11.756582193548388</v>
      </c>
      <c r="T77">
        <v>1.4695242545454548</v>
      </c>
      <c r="U77">
        <v>49.930219272365854</v>
      </c>
      <c r="V77">
        <v>6.0616611167512691</v>
      </c>
      <c r="W77">
        <v>13.630561364485981</v>
      </c>
      <c r="X77">
        <v>62.820079046487244</v>
      </c>
      <c r="Y77">
        <v>0</v>
      </c>
      <c r="Z77">
        <v>0</v>
      </c>
      <c r="AA77">
        <v>17.857778716455702</v>
      </c>
      <c r="AB77">
        <v>20.866294492915785</v>
      </c>
      <c r="AC77">
        <v>14.962665438138378</v>
      </c>
      <c r="AD77">
        <v>18.694115253651681</v>
      </c>
      <c r="AE77">
        <v>25.417526703111161</v>
      </c>
      <c r="AF77">
        <v>26.640554214049139</v>
      </c>
      <c r="AG77">
        <v>30.92014878491576</v>
      </c>
      <c r="AH77">
        <v>77.205307911861283</v>
      </c>
      <c r="AI77">
        <v>33.671983632030738</v>
      </c>
      <c r="AJ77">
        <v>0</v>
      </c>
      <c r="AK77">
        <v>29.471416954168777</v>
      </c>
      <c r="AL77">
        <v>56.02618628158347</v>
      </c>
      <c r="AM77">
        <v>0</v>
      </c>
      <c r="AN77">
        <v>0</v>
      </c>
      <c r="AO77">
        <v>3.7988902656000003</v>
      </c>
      <c r="AP77">
        <v>4.0701288810273404</v>
      </c>
      <c r="AQ77">
        <v>42.417981852788316</v>
      </c>
      <c r="AR77">
        <v>14.032036199999995</v>
      </c>
      <c r="AS77">
        <v>10.975692912463844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3.9677274832298135</v>
      </c>
      <c r="AZ77">
        <v>4.6900761827411168</v>
      </c>
      <c r="BA77">
        <v>3.2083846451612903</v>
      </c>
      <c r="BB77">
        <v>2.4624135575221238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1345.0735210478072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494.13382586840225</v>
      </c>
      <c r="L78">
        <v>17.45</v>
      </c>
      <c r="M78">
        <v>63.842344979637765</v>
      </c>
      <c r="N78">
        <v>52.898654352392064</v>
      </c>
      <c r="O78">
        <v>73.938570039377581</v>
      </c>
      <c r="P78">
        <v>27.358659553857176</v>
      </c>
      <c r="Q78">
        <v>9.3096794918032781</v>
      </c>
      <c r="R78">
        <v>19.115849150737041</v>
      </c>
      <c r="S78">
        <v>11.756582193548388</v>
      </c>
      <c r="T78">
        <v>1.4695242545454548</v>
      </c>
      <c r="U78">
        <v>49.930219272365854</v>
      </c>
      <c r="V78">
        <v>6.0616611167512691</v>
      </c>
      <c r="W78">
        <v>13.630561364485981</v>
      </c>
      <c r="X78">
        <v>62.820079046487244</v>
      </c>
      <c r="Y78">
        <v>0</v>
      </c>
      <c r="Z78">
        <v>0</v>
      </c>
      <c r="AA78">
        <v>17.857778716455702</v>
      </c>
      <c r="AB78">
        <v>21.542125554012483</v>
      </c>
      <c r="AC78">
        <v>14.962665438138378</v>
      </c>
      <c r="AD78">
        <v>18.694115253651681</v>
      </c>
      <c r="AE78">
        <v>25.417526703111161</v>
      </c>
      <c r="AF78">
        <v>29.142705762348967</v>
      </c>
      <c r="AG78">
        <v>30.92014878491576</v>
      </c>
      <c r="AH78">
        <v>78.089702775450149</v>
      </c>
      <c r="AI78">
        <v>33.671983632030738</v>
      </c>
      <c r="AJ78">
        <v>0</v>
      </c>
      <c r="AK78">
        <v>29.471416954168777</v>
      </c>
      <c r="AL78">
        <v>56.02618628158347</v>
      </c>
      <c r="AM78">
        <v>3.4038603525305651</v>
      </c>
      <c r="AN78">
        <v>0</v>
      </c>
      <c r="AO78">
        <v>3.7988902656000003</v>
      </c>
      <c r="AP78">
        <v>4.612812936785418</v>
      </c>
      <c r="AQ78">
        <v>42.417981852788316</v>
      </c>
      <c r="AR78">
        <v>14.032036199999995</v>
      </c>
      <c r="AS78">
        <v>10.975692912463844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4.0408247716727717</v>
      </c>
      <c r="AZ78">
        <v>4.6900761827411168</v>
      </c>
      <c r="BA78">
        <v>3.2987960928143711</v>
      </c>
      <c r="BB78">
        <v>2.4624135575221238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1353.2459516651775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494.13397624727975</v>
      </c>
      <c r="L79">
        <v>17.449721887996144</v>
      </c>
      <c r="M79">
        <v>63.842344979637765</v>
      </c>
      <c r="N79">
        <v>52.898654352392064</v>
      </c>
      <c r="O79">
        <v>73.938570039377581</v>
      </c>
      <c r="P79">
        <v>27.358659553857176</v>
      </c>
      <c r="Q79">
        <v>9.3066481357615896</v>
      </c>
      <c r="R79">
        <v>18.853609798766019</v>
      </c>
      <c r="S79">
        <v>11.755837480314961</v>
      </c>
      <c r="T79">
        <v>1.420292577181208</v>
      </c>
      <c r="U79">
        <v>49.930219272365854</v>
      </c>
      <c r="V79">
        <v>6.0616611167512691</v>
      </c>
      <c r="W79">
        <v>13.630561364485981</v>
      </c>
      <c r="X79">
        <v>62.820079046487244</v>
      </c>
      <c r="Y79">
        <v>0</v>
      </c>
      <c r="Z79">
        <v>0</v>
      </c>
      <c r="AA79">
        <v>17.857778716455702</v>
      </c>
      <c r="AB79">
        <v>21.542125554012483</v>
      </c>
      <c r="AC79">
        <v>14.962665438138378</v>
      </c>
      <c r="AD79">
        <v>18.694115253651681</v>
      </c>
      <c r="AE79">
        <v>25.417526703111161</v>
      </c>
      <c r="AF79">
        <v>29.142705762348967</v>
      </c>
      <c r="AG79">
        <v>30.92014878491576</v>
      </c>
      <c r="AH79">
        <v>78.089702775450149</v>
      </c>
      <c r="AI79">
        <v>33.671983632030738</v>
      </c>
      <c r="AJ79">
        <v>0</v>
      </c>
      <c r="AK79">
        <v>29.471416954168777</v>
      </c>
      <c r="AL79">
        <v>55.608080859208258</v>
      </c>
      <c r="AM79">
        <v>8.0875707805352484</v>
      </c>
      <c r="AN79">
        <v>0</v>
      </c>
      <c r="AO79">
        <v>3.6743366592000002</v>
      </c>
      <c r="AP79">
        <v>4.612812936785418</v>
      </c>
      <c r="AQ79">
        <v>42.417981852788316</v>
      </c>
      <c r="AR79">
        <v>14.032036199999995</v>
      </c>
      <c r="AS79">
        <v>10.975692912463844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4.0408247716727717</v>
      </c>
      <c r="AZ79">
        <v>4.6900761827411168</v>
      </c>
      <c r="BA79">
        <v>3.2987960928143711</v>
      </c>
      <c r="BB79">
        <v>2.4521883817829457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1357.0614030569311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487.24143329946423</v>
      </c>
      <c r="L80">
        <v>17.449556480772532</v>
      </c>
      <c r="M80">
        <v>63.842344979637765</v>
      </c>
      <c r="N80">
        <v>52.898654352392064</v>
      </c>
      <c r="O80">
        <v>73.938570039377581</v>
      </c>
      <c r="P80">
        <v>27.358659553857176</v>
      </c>
      <c r="Q80">
        <v>9.3066481357615896</v>
      </c>
      <c r="R80">
        <v>18.853609798766019</v>
      </c>
      <c r="S80">
        <v>11.755837480314961</v>
      </c>
      <c r="T80">
        <v>1.420292577181208</v>
      </c>
      <c r="U80">
        <v>49.930219272365854</v>
      </c>
      <c r="V80">
        <v>6.0616611167512691</v>
      </c>
      <c r="W80">
        <v>13.630561364485981</v>
      </c>
      <c r="X80">
        <v>62.820079046487244</v>
      </c>
      <c r="Y80">
        <v>0</v>
      </c>
      <c r="Z80">
        <v>0</v>
      </c>
      <c r="AA80">
        <v>17.857778716455702</v>
      </c>
      <c r="AB80">
        <v>21.542125554012483</v>
      </c>
      <c r="AC80">
        <v>14.962665438138378</v>
      </c>
      <c r="AD80">
        <v>18.694115253651681</v>
      </c>
      <c r="AE80">
        <v>25.417526703111161</v>
      </c>
      <c r="AF80">
        <v>29.142705762348967</v>
      </c>
      <c r="AG80">
        <v>30.92014878491576</v>
      </c>
      <c r="AH80">
        <v>78.089702775450149</v>
      </c>
      <c r="AI80">
        <v>33.671983632030738</v>
      </c>
      <c r="AJ80">
        <v>0</v>
      </c>
      <c r="AK80">
        <v>29.471416954168777</v>
      </c>
      <c r="AL80">
        <v>55.608080859208258</v>
      </c>
      <c r="AM80">
        <v>8.0875707805352484</v>
      </c>
      <c r="AN80">
        <v>0</v>
      </c>
      <c r="AO80">
        <v>3.6743366592000002</v>
      </c>
      <c r="AP80">
        <v>4.612812936785418</v>
      </c>
      <c r="AQ80">
        <v>42.417981852788316</v>
      </c>
      <c r="AR80">
        <v>14.032036199999995</v>
      </c>
      <c r="AS80">
        <v>10.975692912463844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4.0408247716727717</v>
      </c>
      <c r="AZ80">
        <v>4.6900761827411168</v>
      </c>
      <c r="BA80">
        <v>3.2987960928143711</v>
      </c>
      <c r="BB80">
        <v>2.4521883817829457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1350.1686947018918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493.91704190973576</v>
      </c>
      <c r="L81">
        <v>17.449556480772532</v>
      </c>
      <c r="M81">
        <v>63.842344979637765</v>
      </c>
      <c r="N81">
        <v>52.898654352392064</v>
      </c>
      <c r="O81">
        <v>73.938570039377581</v>
      </c>
      <c r="P81">
        <v>27.358659553857176</v>
      </c>
      <c r="Q81">
        <v>9.3066481357615896</v>
      </c>
      <c r="R81">
        <v>18.853609798766019</v>
      </c>
      <c r="S81">
        <v>11.755837480314961</v>
      </c>
      <c r="T81">
        <v>1.420292577181208</v>
      </c>
      <c r="U81">
        <v>49.930219272365854</v>
      </c>
      <c r="V81">
        <v>6.0616611167512691</v>
      </c>
      <c r="W81">
        <v>13.630561364485981</v>
      </c>
      <c r="X81">
        <v>62.820079046487244</v>
      </c>
      <c r="Y81">
        <v>0</v>
      </c>
      <c r="Z81">
        <v>0</v>
      </c>
      <c r="AA81">
        <v>17.857778716455702</v>
      </c>
      <c r="AB81">
        <v>21.542125554012483</v>
      </c>
      <c r="AC81">
        <v>14.962665438138378</v>
      </c>
      <c r="AD81">
        <v>18.694115253651681</v>
      </c>
      <c r="AE81">
        <v>25.417526703111161</v>
      </c>
      <c r="AF81">
        <v>29.142705762348967</v>
      </c>
      <c r="AG81">
        <v>30.92014878491576</v>
      </c>
      <c r="AH81">
        <v>78.089702775450149</v>
      </c>
      <c r="AI81">
        <v>33.671983632030738</v>
      </c>
      <c r="AJ81">
        <v>0</v>
      </c>
      <c r="AK81">
        <v>29.471416954168777</v>
      </c>
      <c r="AL81">
        <v>55.189974690791729</v>
      </c>
      <c r="AM81">
        <v>8.0875707805352484</v>
      </c>
      <c r="AN81">
        <v>4.1794263913163848E-2</v>
      </c>
      <c r="AO81">
        <v>3.4875058104000001</v>
      </c>
      <c r="AP81">
        <v>4.3957394023198013</v>
      </c>
      <c r="AQ81">
        <v>42.417981852788316</v>
      </c>
      <c r="AR81">
        <v>14.032036199999995</v>
      </c>
      <c r="AS81">
        <v>8.2317695730870408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4.0408247716727717</v>
      </c>
      <c r="AZ81">
        <v>4.6900761827411168</v>
      </c>
      <c r="BA81">
        <v>3.2987960928143711</v>
      </c>
      <c r="BB81">
        <v>2.4521883817829457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1353.3201636850176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493.91704190973576</v>
      </c>
      <c r="L82">
        <v>17.449556480772532</v>
      </c>
      <c r="M82">
        <v>63.842344979637765</v>
      </c>
      <c r="N82">
        <v>52.898654352392064</v>
      </c>
      <c r="O82">
        <v>73.938570039377581</v>
      </c>
      <c r="P82">
        <v>27.358659553857176</v>
      </c>
      <c r="Q82">
        <v>9.3066481357615896</v>
      </c>
      <c r="R82">
        <v>18.853609798766019</v>
      </c>
      <c r="S82">
        <v>11.755837480314961</v>
      </c>
      <c r="T82">
        <v>1.420292577181208</v>
      </c>
      <c r="U82">
        <v>49.930219272365854</v>
      </c>
      <c r="V82">
        <v>6.0616611167512691</v>
      </c>
      <c r="W82">
        <v>13.630561364485981</v>
      </c>
      <c r="X82">
        <v>62.820079046487244</v>
      </c>
      <c r="Y82">
        <v>0</v>
      </c>
      <c r="Z82">
        <v>0</v>
      </c>
      <c r="AA82">
        <v>17.857778716455702</v>
      </c>
      <c r="AB82">
        <v>21.542125554012483</v>
      </c>
      <c r="AC82">
        <v>14.962665438138378</v>
      </c>
      <c r="AD82">
        <v>18.694115253651681</v>
      </c>
      <c r="AE82">
        <v>25.417526703111161</v>
      </c>
      <c r="AF82">
        <v>29.142705762348967</v>
      </c>
      <c r="AG82">
        <v>30.92014878491576</v>
      </c>
      <c r="AH82">
        <v>78.089702775450149</v>
      </c>
      <c r="AI82">
        <v>9.8310445772529782</v>
      </c>
      <c r="AJ82">
        <v>0</v>
      </c>
      <c r="AK82">
        <v>29.471416954168777</v>
      </c>
      <c r="AL82">
        <v>55.189974690791729</v>
      </c>
      <c r="AM82">
        <v>8.0875707805352484</v>
      </c>
      <c r="AN82">
        <v>4.1794263913163848E-2</v>
      </c>
      <c r="AO82">
        <v>3.4875058104000001</v>
      </c>
      <c r="AP82">
        <v>4.3957394023198013</v>
      </c>
      <c r="AQ82">
        <v>42.417981852788316</v>
      </c>
      <c r="AR82">
        <v>14.032036199999995</v>
      </c>
      <c r="AS82">
        <v>8.2317695730870408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4.0408247716727717</v>
      </c>
      <c r="AZ82">
        <v>4.6900761827411168</v>
      </c>
      <c r="BA82">
        <v>3.2987960928143711</v>
      </c>
      <c r="BB82">
        <v>2.4521883817829457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1329.4792246302397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493.91704190973576</v>
      </c>
      <c r="L83">
        <v>17.449556480772532</v>
      </c>
      <c r="M83">
        <v>63.842344979637765</v>
      </c>
      <c r="N83">
        <v>52.898654352392064</v>
      </c>
      <c r="O83">
        <v>73.938570039377581</v>
      </c>
      <c r="P83">
        <v>27.358659553857176</v>
      </c>
      <c r="Q83">
        <v>9.3066481357615896</v>
      </c>
      <c r="R83">
        <v>18.853609798766019</v>
      </c>
      <c r="S83">
        <v>11.755837480314961</v>
      </c>
      <c r="T83">
        <v>1.420292577181208</v>
      </c>
      <c r="U83">
        <v>49.930219272365854</v>
      </c>
      <c r="V83">
        <v>6.0616611167512691</v>
      </c>
      <c r="W83">
        <v>13.630561364485981</v>
      </c>
      <c r="X83">
        <v>62.820079046487244</v>
      </c>
      <c r="Y83">
        <v>0</v>
      </c>
      <c r="Z83">
        <v>0</v>
      </c>
      <c r="AA83">
        <v>17.857778716455702</v>
      </c>
      <c r="AB83">
        <v>21.542125554012483</v>
      </c>
      <c r="AC83">
        <v>14.962665438138378</v>
      </c>
      <c r="AD83">
        <v>18.694115253651681</v>
      </c>
      <c r="AE83">
        <v>25.417526703111161</v>
      </c>
      <c r="AF83">
        <v>29.142705762348967</v>
      </c>
      <c r="AG83">
        <v>30.92014878491576</v>
      </c>
      <c r="AH83">
        <v>78.089702775450149</v>
      </c>
      <c r="AI83">
        <v>9.8310445772529782</v>
      </c>
      <c r="AJ83">
        <v>0</v>
      </c>
      <c r="AK83">
        <v>29.471416954168777</v>
      </c>
      <c r="AL83">
        <v>55.189974690791729</v>
      </c>
      <c r="AM83">
        <v>8.0875707805352484</v>
      </c>
      <c r="AN83">
        <v>6.0369442921343747E-2</v>
      </c>
      <c r="AO83">
        <v>3.3629522039999999</v>
      </c>
      <c r="AP83">
        <v>4.3957394023198013</v>
      </c>
      <c r="AQ83">
        <v>42.417981852788316</v>
      </c>
      <c r="AR83">
        <v>14.032036199999995</v>
      </c>
      <c r="AS83">
        <v>8.2317695730870408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4.0408247716727717</v>
      </c>
      <c r="AZ83">
        <v>4.6900761827411168</v>
      </c>
      <c r="BA83">
        <v>3.2987960928143711</v>
      </c>
      <c r="BB83">
        <v>2.4521883817829457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1329.3732462028481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493.91704190973576</v>
      </c>
      <c r="L84">
        <v>17.449556480772532</v>
      </c>
      <c r="M84">
        <v>63.842344979637765</v>
      </c>
      <c r="N84">
        <v>52.898654352392064</v>
      </c>
      <c r="O84">
        <v>73.938570039377581</v>
      </c>
      <c r="P84">
        <v>27.358659553857176</v>
      </c>
      <c r="Q84">
        <v>9.3066481357615896</v>
      </c>
      <c r="R84">
        <v>18.853609798766019</v>
      </c>
      <c r="S84">
        <v>11.755837480314961</v>
      </c>
      <c r="T84">
        <v>1.420292577181208</v>
      </c>
      <c r="U84">
        <v>49.930219272365854</v>
      </c>
      <c r="V84">
        <v>6.0616611167512691</v>
      </c>
      <c r="W84">
        <v>13.630561364485981</v>
      </c>
      <c r="X84">
        <v>62.820079046487244</v>
      </c>
      <c r="Y84">
        <v>0</v>
      </c>
      <c r="Z84">
        <v>0</v>
      </c>
      <c r="AA84">
        <v>17.857778716455702</v>
      </c>
      <c r="AB84">
        <v>21.542125554012483</v>
      </c>
      <c r="AC84">
        <v>14.962665438138378</v>
      </c>
      <c r="AD84">
        <v>18.694115253651681</v>
      </c>
      <c r="AE84">
        <v>25.417526703111161</v>
      </c>
      <c r="AF84">
        <v>29.142705762348967</v>
      </c>
      <c r="AG84">
        <v>30.92014878491576</v>
      </c>
      <c r="AH84">
        <v>78.089702775450149</v>
      </c>
      <c r="AI84">
        <v>9.8310445772529782</v>
      </c>
      <c r="AJ84">
        <v>0</v>
      </c>
      <c r="AK84">
        <v>29.471416954168777</v>
      </c>
      <c r="AL84">
        <v>55.189974690791729</v>
      </c>
      <c r="AM84">
        <v>8.0875707805352484</v>
      </c>
      <c r="AN84">
        <v>6.0369442921343747E-2</v>
      </c>
      <c r="AO84">
        <v>3.3629522039999999</v>
      </c>
      <c r="AP84">
        <v>4.3957394023198013</v>
      </c>
      <c r="AQ84">
        <v>42.417981852788316</v>
      </c>
      <c r="AR84">
        <v>14.032036199999995</v>
      </c>
      <c r="AS84">
        <v>8.2317695730870408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4.0408247716727717</v>
      </c>
      <c r="AZ84">
        <v>4.6900761827411168</v>
      </c>
      <c r="BA84">
        <v>3.2987960928143711</v>
      </c>
      <c r="BB84">
        <v>2.4521883817829457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1329.3732462028481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493.91704190973576</v>
      </c>
      <c r="L85">
        <v>17.449556480772532</v>
      </c>
      <c r="M85">
        <v>63.842344979637765</v>
      </c>
      <c r="N85">
        <v>52.898654352392064</v>
      </c>
      <c r="O85">
        <v>73.938570039377581</v>
      </c>
      <c r="P85">
        <v>27.358659553857176</v>
      </c>
      <c r="Q85">
        <v>9.3066481357615896</v>
      </c>
      <c r="R85">
        <v>18.853609798766019</v>
      </c>
      <c r="S85">
        <v>11.755837480314961</v>
      </c>
      <c r="T85">
        <v>1.420292577181208</v>
      </c>
      <c r="U85">
        <v>49.930219272365854</v>
      </c>
      <c r="V85">
        <v>6.0616611167512691</v>
      </c>
      <c r="W85">
        <v>13.630561364485981</v>
      </c>
      <c r="X85">
        <v>62.820079046487244</v>
      </c>
      <c r="Y85">
        <v>0</v>
      </c>
      <c r="Z85">
        <v>0</v>
      </c>
      <c r="AA85">
        <v>17.857778716455702</v>
      </c>
      <c r="AB85">
        <v>21.542125554012483</v>
      </c>
      <c r="AC85">
        <v>14.962665438138378</v>
      </c>
      <c r="AD85">
        <v>18.694115253651681</v>
      </c>
      <c r="AE85">
        <v>25.417526703111161</v>
      </c>
      <c r="AF85">
        <v>29.142705762348967</v>
      </c>
      <c r="AG85">
        <v>30.92014878491576</v>
      </c>
      <c r="AH85">
        <v>78.089702775450149</v>
      </c>
      <c r="AI85">
        <v>9.8310445772529782</v>
      </c>
      <c r="AJ85">
        <v>0</v>
      </c>
      <c r="AK85">
        <v>29.471416954168777</v>
      </c>
      <c r="AL85">
        <v>55.189974690791729</v>
      </c>
      <c r="AM85">
        <v>3.4038603525305651</v>
      </c>
      <c r="AN85">
        <v>6.0369442921343747E-2</v>
      </c>
      <c r="AO85">
        <v>3.3629522039999999</v>
      </c>
      <c r="AP85">
        <v>4.3957394023198013</v>
      </c>
      <c r="AQ85">
        <v>42.417981852788316</v>
      </c>
      <c r="AR85">
        <v>13.096567032155793</v>
      </c>
      <c r="AS85">
        <v>8.2317695730870408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4.0408247716727717</v>
      </c>
      <c r="AZ85">
        <v>4.6900761827411168</v>
      </c>
      <c r="BA85">
        <v>3.2987960928143711</v>
      </c>
      <c r="BB85">
        <v>2.4521883817829457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1323.754066606999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493.91704190973576</v>
      </c>
      <c r="L86">
        <v>17.449556480772532</v>
      </c>
      <c r="M86">
        <v>63.842344979637765</v>
      </c>
      <c r="N86">
        <v>52.898654352392064</v>
      </c>
      <c r="O86">
        <v>73.938570039377581</v>
      </c>
      <c r="P86">
        <v>27.358659553857176</v>
      </c>
      <c r="Q86">
        <v>9.3066481357615896</v>
      </c>
      <c r="R86">
        <v>18.853609798766019</v>
      </c>
      <c r="S86">
        <v>11.755837480314961</v>
      </c>
      <c r="T86">
        <v>1.420292577181208</v>
      </c>
      <c r="U86">
        <v>49.930219272365854</v>
      </c>
      <c r="V86">
        <v>6.0616611167512691</v>
      </c>
      <c r="W86">
        <v>13.630561364485981</v>
      </c>
      <c r="X86">
        <v>62.820079046487244</v>
      </c>
      <c r="Y86">
        <v>0</v>
      </c>
      <c r="Z86">
        <v>0</v>
      </c>
      <c r="AA86">
        <v>17.857778716455702</v>
      </c>
      <c r="AB86">
        <v>20.866294492915785</v>
      </c>
      <c r="AC86">
        <v>14.962665438138378</v>
      </c>
      <c r="AD86">
        <v>18.694115253651681</v>
      </c>
      <c r="AE86">
        <v>25.417526703111161</v>
      </c>
      <c r="AF86">
        <v>25.021515482998357</v>
      </c>
      <c r="AG86">
        <v>30.92014878491576</v>
      </c>
      <c r="AH86">
        <v>77.205307911861283</v>
      </c>
      <c r="AI86">
        <v>9.8310445772529782</v>
      </c>
      <c r="AJ86">
        <v>0</v>
      </c>
      <c r="AK86">
        <v>29.471416954168777</v>
      </c>
      <c r="AL86">
        <v>55.189974690791729</v>
      </c>
      <c r="AM86">
        <v>3.4038603525305651</v>
      </c>
      <c r="AN86">
        <v>6.0369442921343747E-2</v>
      </c>
      <c r="AO86">
        <v>3.3629522039999999</v>
      </c>
      <c r="AP86">
        <v>4.0701288810273404</v>
      </c>
      <c r="AQ86">
        <v>42.417981852788316</v>
      </c>
      <c r="AR86">
        <v>13.096567032155793</v>
      </c>
      <c r="AS86">
        <v>8.2317695730870408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3.9677274832298135</v>
      </c>
      <c r="AZ86">
        <v>4.6900761827411168</v>
      </c>
      <c r="BA86">
        <v>3.2083846451612903</v>
      </c>
      <c r="BB86">
        <v>2.4521883817829457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1317.5835311455742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493.91704190973576</v>
      </c>
      <c r="L87">
        <v>17.449556480772532</v>
      </c>
      <c r="M87">
        <v>63.842344979637765</v>
      </c>
      <c r="N87">
        <v>52.898654352392064</v>
      </c>
      <c r="O87">
        <v>73.938570039377581</v>
      </c>
      <c r="P87">
        <v>27.358659553857176</v>
      </c>
      <c r="Q87">
        <v>9.3066481357615896</v>
      </c>
      <c r="R87">
        <v>18.853609798766019</v>
      </c>
      <c r="S87">
        <v>11.755837480314961</v>
      </c>
      <c r="T87">
        <v>1.420292577181208</v>
      </c>
      <c r="U87">
        <v>49.930219272365854</v>
      </c>
      <c r="V87">
        <v>6.0616611167512691</v>
      </c>
      <c r="W87">
        <v>13.630561364485981</v>
      </c>
      <c r="X87">
        <v>60.664228323944691</v>
      </c>
      <c r="Y87">
        <v>0</v>
      </c>
      <c r="Z87">
        <v>0</v>
      </c>
      <c r="AA87">
        <v>17.857778716455702</v>
      </c>
      <c r="AB87">
        <v>20.866294492915785</v>
      </c>
      <c r="AC87">
        <v>14.962665438138378</v>
      </c>
      <c r="AD87">
        <v>18.694115253651681</v>
      </c>
      <c r="AE87">
        <v>25.417526703111161</v>
      </c>
      <c r="AF87">
        <v>25.021515482998357</v>
      </c>
      <c r="AG87">
        <v>30.92014878491576</v>
      </c>
      <c r="AH87">
        <v>77.205307911861283</v>
      </c>
      <c r="AI87">
        <v>14.418865498724795</v>
      </c>
      <c r="AJ87">
        <v>0</v>
      </c>
      <c r="AK87">
        <v>29.471416954168777</v>
      </c>
      <c r="AL87">
        <v>55.189974690791729</v>
      </c>
      <c r="AM87">
        <v>3.4038603525305651</v>
      </c>
      <c r="AN87">
        <v>6.0369442921343747E-2</v>
      </c>
      <c r="AO87">
        <v>3.3006754008000003</v>
      </c>
      <c r="AP87">
        <v>4.0701288810273404</v>
      </c>
      <c r="AQ87">
        <v>42.417981852788316</v>
      </c>
      <c r="AR87">
        <v>13.096567032155793</v>
      </c>
      <c r="AS87">
        <v>8.2317695730870408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3.9677274832298135</v>
      </c>
      <c r="AZ87">
        <v>4.6900761827411168</v>
      </c>
      <c r="BA87">
        <v>3.2083846451612903</v>
      </c>
      <c r="BB87">
        <v>2.4521883817829457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1319.9532245413034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493.91704190973576</v>
      </c>
      <c r="L88">
        <v>17.449556480772532</v>
      </c>
      <c r="M88">
        <v>63.842344979637765</v>
      </c>
      <c r="N88">
        <v>52.898654352392064</v>
      </c>
      <c r="O88">
        <v>73.938570039377581</v>
      </c>
      <c r="P88">
        <v>27.358659553857176</v>
      </c>
      <c r="Q88">
        <v>9.3066481357615896</v>
      </c>
      <c r="R88">
        <v>18.853609798766019</v>
      </c>
      <c r="S88">
        <v>11.755837480314961</v>
      </c>
      <c r="T88">
        <v>1.420292577181208</v>
      </c>
      <c r="U88">
        <v>49.930219272365854</v>
      </c>
      <c r="V88">
        <v>6.0616611167512691</v>
      </c>
      <c r="W88">
        <v>13.630561364485981</v>
      </c>
      <c r="X88">
        <v>60.664228323944691</v>
      </c>
      <c r="Y88">
        <v>0</v>
      </c>
      <c r="Z88">
        <v>0</v>
      </c>
      <c r="AA88">
        <v>17.857778716455702</v>
      </c>
      <c r="AB88">
        <v>20.866294492915785</v>
      </c>
      <c r="AC88">
        <v>14.962665438138378</v>
      </c>
      <c r="AD88">
        <v>18.694115253651681</v>
      </c>
      <c r="AE88">
        <v>25.417526703111161</v>
      </c>
      <c r="AF88">
        <v>25.021515482998357</v>
      </c>
      <c r="AG88">
        <v>30.92014878491576</v>
      </c>
      <c r="AH88">
        <v>77.205307911861283</v>
      </c>
      <c r="AI88">
        <v>14.418865498724795</v>
      </c>
      <c r="AJ88">
        <v>0</v>
      </c>
      <c r="AK88">
        <v>29.471416954168777</v>
      </c>
      <c r="AL88">
        <v>55.189974690791729</v>
      </c>
      <c r="AM88">
        <v>3.4038603525305651</v>
      </c>
      <c r="AN88">
        <v>6.0369442921343747E-2</v>
      </c>
      <c r="AO88">
        <v>3.3006754008000003</v>
      </c>
      <c r="AP88">
        <v>4.0701288810273404</v>
      </c>
      <c r="AQ88">
        <v>42.417981852788316</v>
      </c>
      <c r="AR88">
        <v>14.032036199999995</v>
      </c>
      <c r="AS88">
        <v>8.2317695730870408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3.9677274832298135</v>
      </c>
      <c r="AZ88">
        <v>4.6900761827411168</v>
      </c>
      <c r="BA88">
        <v>3.2083846451612903</v>
      </c>
      <c r="BB88">
        <v>2.4521883817829457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1320.8886937091477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493.91704190973576</v>
      </c>
      <c r="L89">
        <v>17.449556480772532</v>
      </c>
      <c r="M89">
        <v>63.842344979637765</v>
      </c>
      <c r="N89">
        <v>52.898654352392064</v>
      </c>
      <c r="O89">
        <v>73.938570039377581</v>
      </c>
      <c r="P89">
        <v>27.358659553857176</v>
      </c>
      <c r="Q89">
        <v>9.3066481357615896</v>
      </c>
      <c r="R89">
        <v>18.853609798766019</v>
      </c>
      <c r="S89">
        <v>11.755837480314961</v>
      </c>
      <c r="T89">
        <v>1.420292577181208</v>
      </c>
      <c r="U89">
        <v>49.930219272365854</v>
      </c>
      <c r="V89">
        <v>6.0616611167512691</v>
      </c>
      <c r="W89">
        <v>13.630561364485981</v>
      </c>
      <c r="X89">
        <v>60.664228323944691</v>
      </c>
      <c r="Y89">
        <v>0</v>
      </c>
      <c r="Z89">
        <v>0</v>
      </c>
      <c r="AA89">
        <v>17.857778716455702</v>
      </c>
      <c r="AB89">
        <v>20.866294492915785</v>
      </c>
      <c r="AC89">
        <v>14.962665438138378</v>
      </c>
      <c r="AD89">
        <v>18.694115253651681</v>
      </c>
      <c r="AE89">
        <v>25.417526703111161</v>
      </c>
      <c r="AF89">
        <v>25.021515482998357</v>
      </c>
      <c r="AG89">
        <v>30.92014878491576</v>
      </c>
      <c r="AH89">
        <v>77.205307911861283</v>
      </c>
      <c r="AI89">
        <v>15.729671412670085</v>
      </c>
      <c r="AJ89">
        <v>0</v>
      </c>
      <c r="AK89">
        <v>29.471416954168777</v>
      </c>
      <c r="AL89">
        <v>55.189974690791729</v>
      </c>
      <c r="AM89">
        <v>3.4038603525305651</v>
      </c>
      <c r="AN89">
        <v>6.0369442921343747E-2</v>
      </c>
      <c r="AO89">
        <v>3.4875058104000001</v>
      </c>
      <c r="AP89">
        <v>4.0701288810273404</v>
      </c>
      <c r="AQ89">
        <v>42.417981852788316</v>
      </c>
      <c r="AR89">
        <v>14.032036199999995</v>
      </c>
      <c r="AS89">
        <v>8.2317695730870408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3.9677274832298135</v>
      </c>
      <c r="AZ89">
        <v>4.6900761827411168</v>
      </c>
      <c r="BA89">
        <v>3.2083846451612903</v>
      </c>
      <c r="BB89">
        <v>2.4521883817829457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1322.3863300326932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493.91704190973576</v>
      </c>
      <c r="L90">
        <v>17.449556480772532</v>
      </c>
      <c r="M90">
        <v>63.842344979637765</v>
      </c>
      <c r="N90">
        <v>52.898654352392064</v>
      </c>
      <c r="O90">
        <v>73.938570039377581</v>
      </c>
      <c r="P90">
        <v>27.358659553857176</v>
      </c>
      <c r="Q90">
        <v>9.3066481357615896</v>
      </c>
      <c r="R90">
        <v>18.853609798766019</v>
      </c>
      <c r="S90">
        <v>11.755837480314961</v>
      </c>
      <c r="T90">
        <v>1.420292577181208</v>
      </c>
      <c r="U90">
        <v>49.930219272365854</v>
      </c>
      <c r="V90">
        <v>6.0616611167512691</v>
      </c>
      <c r="W90">
        <v>13.630561364485981</v>
      </c>
      <c r="X90">
        <v>60.664228323944691</v>
      </c>
      <c r="Y90">
        <v>0</v>
      </c>
      <c r="Z90">
        <v>0</v>
      </c>
      <c r="AA90">
        <v>17.857778716455702</v>
      </c>
      <c r="AB90">
        <v>21.542125554012483</v>
      </c>
      <c r="AC90">
        <v>14.962665438138378</v>
      </c>
      <c r="AD90">
        <v>18.694115253651681</v>
      </c>
      <c r="AE90">
        <v>25.417526703111161</v>
      </c>
      <c r="AF90">
        <v>29.142705762348967</v>
      </c>
      <c r="AG90">
        <v>30.92014878491576</v>
      </c>
      <c r="AH90">
        <v>78.089702775450149</v>
      </c>
      <c r="AI90">
        <v>15.729671412670085</v>
      </c>
      <c r="AJ90">
        <v>0</v>
      </c>
      <c r="AK90">
        <v>29.471416954168777</v>
      </c>
      <c r="AL90">
        <v>55.189974690791729</v>
      </c>
      <c r="AM90">
        <v>8.0875707805352484</v>
      </c>
      <c r="AN90">
        <v>6.0369442921343747E-2</v>
      </c>
      <c r="AO90">
        <v>3.4875058104000001</v>
      </c>
      <c r="AP90">
        <v>4.3957394023198013</v>
      </c>
      <c r="AQ90">
        <v>42.417981852788316</v>
      </c>
      <c r="AR90">
        <v>14.032036199999995</v>
      </c>
      <c r="AS90">
        <v>8.2317695730870408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4.0408247716727717</v>
      </c>
      <c r="AZ90">
        <v>4.6900761827411168</v>
      </c>
      <c r="BA90">
        <v>3.2987960928143711</v>
      </c>
      <c r="BB90">
        <v>2.4521883817829457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1333.2405759221228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493.91704190973576</v>
      </c>
      <c r="L91">
        <v>17.449556480772532</v>
      </c>
      <c r="M91">
        <v>63.842344979637765</v>
      </c>
      <c r="N91">
        <v>52.898654352392064</v>
      </c>
      <c r="O91">
        <v>73.938570039377581</v>
      </c>
      <c r="P91">
        <v>27.358659553857176</v>
      </c>
      <c r="Q91">
        <v>9.3066481357615896</v>
      </c>
      <c r="R91">
        <v>18.853609798766019</v>
      </c>
      <c r="S91">
        <v>11.755837480314961</v>
      </c>
      <c r="T91">
        <v>1.420292577181208</v>
      </c>
      <c r="U91">
        <v>49.930219272365854</v>
      </c>
      <c r="V91">
        <v>6.0616611167512691</v>
      </c>
      <c r="W91">
        <v>13.630561364485981</v>
      </c>
      <c r="X91">
        <v>60.664228323944691</v>
      </c>
      <c r="Y91">
        <v>0</v>
      </c>
      <c r="Z91">
        <v>0</v>
      </c>
      <c r="AA91">
        <v>17.857778716455702</v>
      </c>
      <c r="AB91">
        <v>21.542125554012483</v>
      </c>
      <c r="AC91">
        <v>14.962665438138378</v>
      </c>
      <c r="AD91">
        <v>18.694115253651681</v>
      </c>
      <c r="AE91">
        <v>25.417526703111161</v>
      </c>
      <c r="AF91">
        <v>29.142705762348967</v>
      </c>
      <c r="AG91">
        <v>30.92014878491576</v>
      </c>
      <c r="AH91">
        <v>78.089702775450149</v>
      </c>
      <c r="AI91">
        <v>15.729671412670085</v>
      </c>
      <c r="AJ91">
        <v>0</v>
      </c>
      <c r="AK91">
        <v>29.471416954168777</v>
      </c>
      <c r="AL91">
        <v>55.189974690791729</v>
      </c>
      <c r="AM91">
        <v>8.0875707805352484</v>
      </c>
      <c r="AN91">
        <v>6.0369442921343747E-2</v>
      </c>
      <c r="AO91">
        <v>3.4875058104000001</v>
      </c>
      <c r="AP91">
        <v>4.3957394023198013</v>
      </c>
      <c r="AQ91">
        <v>42.417981852788316</v>
      </c>
      <c r="AR91">
        <v>14.032036199999995</v>
      </c>
      <c r="AS91">
        <v>8.2317695730870408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4.0408247716727717</v>
      </c>
      <c r="AZ91">
        <v>4.6900761827411168</v>
      </c>
      <c r="BA91">
        <v>3.2987960928143711</v>
      </c>
      <c r="BB91">
        <v>2.4521883817829457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1333.2405759221228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493.91704190973576</v>
      </c>
      <c r="L92">
        <v>17.449556480772532</v>
      </c>
      <c r="M92">
        <v>63.842344979637765</v>
      </c>
      <c r="N92">
        <v>52.898654352392064</v>
      </c>
      <c r="O92">
        <v>73.938570039377581</v>
      </c>
      <c r="P92">
        <v>27.358659553857176</v>
      </c>
      <c r="Q92">
        <v>9.3066481357615896</v>
      </c>
      <c r="R92">
        <v>18.853609798766019</v>
      </c>
      <c r="S92">
        <v>11.755837480314961</v>
      </c>
      <c r="T92">
        <v>1.420292577181208</v>
      </c>
      <c r="U92">
        <v>49.930219272365854</v>
      </c>
      <c r="V92">
        <v>6.0616611167512691</v>
      </c>
      <c r="W92">
        <v>13.630561364485981</v>
      </c>
      <c r="X92">
        <v>60.664228323944691</v>
      </c>
      <c r="Y92">
        <v>0</v>
      </c>
      <c r="Z92">
        <v>0</v>
      </c>
      <c r="AA92">
        <v>17.857778716455702</v>
      </c>
      <c r="AB92">
        <v>21.542125554012483</v>
      </c>
      <c r="AC92">
        <v>14.962665438138378</v>
      </c>
      <c r="AD92">
        <v>18.694115253651681</v>
      </c>
      <c r="AE92">
        <v>25.417526703111161</v>
      </c>
      <c r="AF92">
        <v>29.142705762348967</v>
      </c>
      <c r="AG92">
        <v>30.92014878491576</v>
      </c>
      <c r="AH92">
        <v>78.089702775450149</v>
      </c>
      <c r="AI92">
        <v>15.729671412670085</v>
      </c>
      <c r="AJ92">
        <v>0</v>
      </c>
      <c r="AK92">
        <v>29.471416954168777</v>
      </c>
      <c r="AL92">
        <v>55.189974690791729</v>
      </c>
      <c r="AM92">
        <v>8.0875707805352484</v>
      </c>
      <c r="AN92">
        <v>6.0369442921343747E-2</v>
      </c>
      <c r="AO92">
        <v>3.4875058104000001</v>
      </c>
      <c r="AP92">
        <v>4.3957394023198013</v>
      </c>
      <c r="AQ92">
        <v>42.417981852788316</v>
      </c>
      <c r="AR92">
        <v>14.032036199999995</v>
      </c>
      <c r="AS92">
        <v>8.2317695730870408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4.0408247716727717</v>
      </c>
      <c r="AZ92">
        <v>4.6900761827411168</v>
      </c>
      <c r="BA92">
        <v>3.2987960928143711</v>
      </c>
      <c r="BB92">
        <v>2.4521883817829457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1333.2405759221228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493.91704190973576</v>
      </c>
      <c r="L93">
        <v>17.449556480772532</v>
      </c>
      <c r="M93">
        <v>63.842344979637765</v>
      </c>
      <c r="N93">
        <v>52.898654352392064</v>
      </c>
      <c r="O93">
        <v>73.938570039377581</v>
      </c>
      <c r="P93">
        <v>27.358659553857176</v>
      </c>
      <c r="Q93">
        <v>9.3066481357615896</v>
      </c>
      <c r="R93">
        <v>18.853609798766019</v>
      </c>
      <c r="S93">
        <v>11.755837480314961</v>
      </c>
      <c r="T93">
        <v>1.420292577181208</v>
      </c>
      <c r="U93">
        <v>49.930219272365854</v>
      </c>
      <c r="V93">
        <v>6.0616611167512691</v>
      </c>
      <c r="W93">
        <v>13.630561364485981</v>
      </c>
      <c r="X93">
        <v>60.664228323944691</v>
      </c>
      <c r="Y93">
        <v>0</v>
      </c>
      <c r="Z93">
        <v>0</v>
      </c>
      <c r="AA93">
        <v>17.857778716455702</v>
      </c>
      <c r="AB93">
        <v>21.542125554012483</v>
      </c>
      <c r="AC93">
        <v>14.962665438138378</v>
      </c>
      <c r="AD93">
        <v>18.694115253651681</v>
      </c>
      <c r="AE93">
        <v>25.417526703111161</v>
      </c>
      <c r="AF93">
        <v>29.142705762348967</v>
      </c>
      <c r="AG93">
        <v>30.92014878491576</v>
      </c>
      <c r="AH93">
        <v>78.089702775450149</v>
      </c>
      <c r="AI93">
        <v>15.729671412670085</v>
      </c>
      <c r="AJ93">
        <v>0</v>
      </c>
      <c r="AK93">
        <v>29.471416954168777</v>
      </c>
      <c r="AL93">
        <v>55.189974690791729</v>
      </c>
      <c r="AM93">
        <v>7.4884915293936727</v>
      </c>
      <c r="AN93">
        <v>6.0369442921343747E-2</v>
      </c>
      <c r="AO93">
        <v>3.6120598560000001</v>
      </c>
      <c r="AP93">
        <v>4.3957394023198013</v>
      </c>
      <c r="AQ93">
        <v>42.417981852788316</v>
      </c>
      <c r="AR93">
        <v>11.225629135688402</v>
      </c>
      <c r="AS93">
        <v>7.5457886269819987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4.0408247716727717</v>
      </c>
      <c r="AZ93">
        <v>4.6900761827411168</v>
      </c>
      <c r="BA93">
        <v>3.2987960928143711</v>
      </c>
      <c r="BB93">
        <v>2.4521883817829457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1329.2736627061645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493.91704190973576</v>
      </c>
      <c r="L94">
        <v>17.449556480772532</v>
      </c>
      <c r="M94">
        <v>63.842344979637765</v>
      </c>
      <c r="N94">
        <v>52.898654352392064</v>
      </c>
      <c r="O94">
        <v>73.938570039377581</v>
      </c>
      <c r="P94">
        <v>27.358659553857176</v>
      </c>
      <c r="Q94">
        <v>9.3066481357615896</v>
      </c>
      <c r="R94">
        <v>18.853609798766019</v>
      </c>
      <c r="S94">
        <v>11.755837480314961</v>
      </c>
      <c r="T94">
        <v>1.420292577181208</v>
      </c>
      <c r="U94">
        <v>49.930219272365854</v>
      </c>
      <c r="V94">
        <v>6.0616611167512691</v>
      </c>
      <c r="W94">
        <v>13.630561364485981</v>
      </c>
      <c r="X94">
        <v>60.664228323944691</v>
      </c>
      <c r="Y94">
        <v>0</v>
      </c>
      <c r="Z94">
        <v>0</v>
      </c>
      <c r="AA94">
        <v>17.857778716455702</v>
      </c>
      <c r="AB94">
        <v>20.866294492915785</v>
      </c>
      <c r="AC94">
        <v>14.962665438138378</v>
      </c>
      <c r="AD94">
        <v>18.694115253651681</v>
      </c>
      <c r="AE94">
        <v>25.417526703111161</v>
      </c>
      <c r="AF94">
        <v>25.021515482998357</v>
      </c>
      <c r="AG94">
        <v>30.92014878491576</v>
      </c>
      <c r="AH94">
        <v>77.205307911861283</v>
      </c>
      <c r="AI94">
        <v>15.729671412670085</v>
      </c>
      <c r="AJ94">
        <v>0</v>
      </c>
      <c r="AK94">
        <v>29.471416954168777</v>
      </c>
      <c r="AL94">
        <v>54.353763099999995</v>
      </c>
      <c r="AM94">
        <v>3.4038603525305651</v>
      </c>
      <c r="AN94">
        <v>6.0369442921343747E-2</v>
      </c>
      <c r="AO94">
        <v>3.7366134623999998</v>
      </c>
      <c r="AP94">
        <v>4.0701288810273404</v>
      </c>
      <c r="AQ94">
        <v>42.417981852788316</v>
      </c>
      <c r="AR94">
        <v>11.225629135688402</v>
      </c>
      <c r="AS94">
        <v>7.5457886269819987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3.9677274832298135</v>
      </c>
      <c r="AZ94">
        <v>4.6900761827411168</v>
      </c>
      <c r="BA94">
        <v>3.2083846451612903</v>
      </c>
      <c r="BB94">
        <v>2.4521883817829457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1318.3068380834845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493.91704190973576</v>
      </c>
      <c r="L95">
        <v>17.449556480772532</v>
      </c>
      <c r="M95">
        <v>63.842344979637765</v>
      </c>
      <c r="N95">
        <v>52.898654352392064</v>
      </c>
      <c r="O95">
        <v>73.938570039377581</v>
      </c>
      <c r="P95">
        <v>27.358659553857176</v>
      </c>
      <c r="Q95">
        <v>9.3066481357615896</v>
      </c>
      <c r="R95">
        <v>18.853609798766019</v>
      </c>
      <c r="S95">
        <v>11.755837480314961</v>
      </c>
      <c r="T95">
        <v>1.420292577181208</v>
      </c>
      <c r="U95">
        <v>49.930219272365854</v>
      </c>
      <c r="V95">
        <v>5.7699038333333323</v>
      </c>
      <c r="W95">
        <v>13.630561364485981</v>
      </c>
      <c r="X95">
        <v>60.664228323944691</v>
      </c>
      <c r="Y95">
        <v>0</v>
      </c>
      <c r="Z95">
        <v>0</v>
      </c>
      <c r="AA95">
        <v>17.857778716455702</v>
      </c>
      <c r="AB95">
        <v>20.866294492915785</v>
      </c>
      <c r="AC95">
        <v>14.962665438138378</v>
      </c>
      <c r="AD95">
        <v>18.694115253651681</v>
      </c>
      <c r="AE95">
        <v>25.417526703111161</v>
      </c>
      <c r="AF95">
        <v>25.021515482998357</v>
      </c>
      <c r="AG95">
        <v>30.92014878491576</v>
      </c>
      <c r="AH95">
        <v>77.205307911861283</v>
      </c>
      <c r="AI95">
        <v>9.8310445772529782</v>
      </c>
      <c r="AJ95">
        <v>0</v>
      </c>
      <c r="AK95">
        <v>29.471416954168777</v>
      </c>
      <c r="AL95">
        <v>54.353763099999995</v>
      </c>
      <c r="AM95">
        <v>0</v>
      </c>
      <c r="AN95">
        <v>6.0369442921343747E-2</v>
      </c>
      <c r="AO95">
        <v>3.8611670687999999</v>
      </c>
      <c r="AP95">
        <v>4.0701288810273404</v>
      </c>
      <c r="AQ95">
        <v>42.417981852788316</v>
      </c>
      <c r="AR95">
        <v>14.032036199999995</v>
      </c>
      <c r="AS95">
        <v>7.5457886269819987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3.9677274832298135</v>
      </c>
      <c r="AZ95">
        <v>4.6900761827411168</v>
      </c>
      <c r="BA95">
        <v>3.2083846451612903</v>
      </c>
      <c r="BB95">
        <v>2.4521883817829457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1311.6435542828303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493.91704190973576</v>
      </c>
      <c r="L96">
        <v>17.449556480772532</v>
      </c>
      <c r="M96">
        <v>63.842344979637765</v>
      </c>
      <c r="N96">
        <v>52.898654352392064</v>
      </c>
      <c r="O96">
        <v>73.938570039377581</v>
      </c>
      <c r="P96">
        <v>27.358659553857176</v>
      </c>
      <c r="Q96">
        <v>9.3066481357615896</v>
      </c>
      <c r="R96">
        <v>18.853609798766019</v>
      </c>
      <c r="S96">
        <v>11.755837480314961</v>
      </c>
      <c r="T96">
        <v>1.420292577181208</v>
      </c>
      <c r="U96">
        <v>49.930219272365854</v>
      </c>
      <c r="V96">
        <v>5.7699038333333323</v>
      </c>
      <c r="W96">
        <v>13.630561364485981</v>
      </c>
      <c r="X96">
        <v>60.664228323944691</v>
      </c>
      <c r="Y96">
        <v>0</v>
      </c>
      <c r="Z96">
        <v>0</v>
      </c>
      <c r="AA96">
        <v>17.857778716455702</v>
      </c>
      <c r="AB96">
        <v>20.866294492915785</v>
      </c>
      <c r="AC96">
        <v>14.962665438138378</v>
      </c>
      <c r="AD96">
        <v>18.694115253651681</v>
      </c>
      <c r="AE96">
        <v>25.417526703111161</v>
      </c>
      <c r="AF96">
        <v>25.021515482998357</v>
      </c>
      <c r="AG96">
        <v>30.92014878491576</v>
      </c>
      <c r="AH96">
        <v>77.205307911861283</v>
      </c>
      <c r="AI96">
        <v>9.8310445772529782</v>
      </c>
      <c r="AJ96">
        <v>0</v>
      </c>
      <c r="AK96">
        <v>29.471416954168777</v>
      </c>
      <c r="AL96">
        <v>54.353763099999995</v>
      </c>
      <c r="AM96">
        <v>0</v>
      </c>
      <c r="AN96">
        <v>6.0369442921343747E-2</v>
      </c>
      <c r="AO96">
        <v>3.9857211144</v>
      </c>
      <c r="AP96">
        <v>4.0701288810273404</v>
      </c>
      <c r="AQ96">
        <v>42.417981852788316</v>
      </c>
      <c r="AR96">
        <v>14.032036199999995</v>
      </c>
      <c r="AS96">
        <v>7.5457886269819987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3.9677274832298135</v>
      </c>
      <c r="AZ96">
        <v>4.6900761827411168</v>
      </c>
      <c r="BA96">
        <v>3.2083846451612903</v>
      </c>
      <c r="BB96">
        <v>2.4521883817829457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1311.7681083284303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493.91704190973576</v>
      </c>
      <c r="L97">
        <v>17.449556480772532</v>
      </c>
      <c r="M97">
        <v>63.842344979637765</v>
      </c>
      <c r="N97">
        <v>52.898654352392064</v>
      </c>
      <c r="O97">
        <v>73.938570039377581</v>
      </c>
      <c r="P97">
        <v>27.358659553857176</v>
      </c>
      <c r="Q97">
        <v>9.3066481357615896</v>
      </c>
      <c r="R97">
        <v>18.853609798766019</v>
      </c>
      <c r="S97">
        <v>11.755837480314961</v>
      </c>
      <c r="T97">
        <v>1.420292577181208</v>
      </c>
      <c r="U97">
        <v>49.930219272365854</v>
      </c>
      <c r="V97">
        <v>5.7699038333333323</v>
      </c>
      <c r="W97">
        <v>13.630561364485981</v>
      </c>
      <c r="X97">
        <v>60.664228323944691</v>
      </c>
      <c r="Y97">
        <v>0</v>
      </c>
      <c r="Z97">
        <v>0</v>
      </c>
      <c r="AA97">
        <v>17.857778716455702</v>
      </c>
      <c r="AB97">
        <v>20.866294492915785</v>
      </c>
      <c r="AC97">
        <v>14.962665438138378</v>
      </c>
      <c r="AD97">
        <v>18.694115253651681</v>
      </c>
      <c r="AE97">
        <v>25.417526703111161</v>
      </c>
      <c r="AF97">
        <v>25.021515482998357</v>
      </c>
      <c r="AG97">
        <v>30.92014878491576</v>
      </c>
      <c r="AH97">
        <v>77.205307911861283</v>
      </c>
      <c r="AI97">
        <v>9.8310445772529782</v>
      </c>
      <c r="AJ97">
        <v>0</v>
      </c>
      <c r="AK97">
        <v>29.471416954168777</v>
      </c>
      <c r="AL97">
        <v>54.353763099999995</v>
      </c>
      <c r="AM97">
        <v>0</v>
      </c>
      <c r="AN97">
        <v>6.0369442921343747E-2</v>
      </c>
      <c r="AO97">
        <v>4.0479979176000009</v>
      </c>
      <c r="AP97">
        <v>4.0701288810273404</v>
      </c>
      <c r="AQ97">
        <v>42.417981852788316</v>
      </c>
      <c r="AR97">
        <v>14.032036199999995</v>
      </c>
      <c r="AS97">
        <v>7.5457886269819987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3.9677274832298135</v>
      </c>
      <c r="AZ97">
        <v>4.6900761827411168</v>
      </c>
      <c r="BA97">
        <v>3.2083846451612903</v>
      </c>
      <c r="BB97">
        <v>2.4521883817829457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1311.8303851316305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493.91704190973576</v>
      </c>
      <c r="L98">
        <v>17.449556480772532</v>
      </c>
      <c r="M98">
        <v>63.842344979637765</v>
      </c>
      <c r="N98">
        <v>52.898654352392064</v>
      </c>
      <c r="O98">
        <v>73.938570039377581</v>
      </c>
      <c r="P98">
        <v>27.358659553857176</v>
      </c>
      <c r="Q98">
        <v>9.3066481357615896</v>
      </c>
      <c r="R98">
        <v>18.853609798766019</v>
      </c>
      <c r="S98">
        <v>11.755837480314961</v>
      </c>
      <c r="T98">
        <v>1.420292577181208</v>
      </c>
      <c r="U98">
        <v>49.930219272365854</v>
      </c>
      <c r="V98">
        <v>5.7699038333333323</v>
      </c>
      <c r="W98">
        <v>13.630561364485981</v>
      </c>
      <c r="X98">
        <v>60.664228323944691</v>
      </c>
      <c r="Y98">
        <v>0</v>
      </c>
      <c r="Z98">
        <v>0</v>
      </c>
      <c r="AA98">
        <v>17.857778716455702</v>
      </c>
      <c r="AB98">
        <v>20.866294492915785</v>
      </c>
      <c r="AC98">
        <v>14.962665438138378</v>
      </c>
      <c r="AD98">
        <v>18.694115253651681</v>
      </c>
      <c r="AE98">
        <v>25.417526703111161</v>
      </c>
      <c r="AF98">
        <v>25.021515482998357</v>
      </c>
      <c r="AG98">
        <v>30.92014878491576</v>
      </c>
      <c r="AH98">
        <v>77.205307911861283</v>
      </c>
      <c r="AI98">
        <v>9.8310445772529782</v>
      </c>
      <c r="AJ98">
        <v>0</v>
      </c>
      <c r="AK98">
        <v>29.471416954168777</v>
      </c>
      <c r="AL98">
        <v>54.353763099999995</v>
      </c>
      <c r="AM98">
        <v>0</v>
      </c>
      <c r="AN98">
        <v>6.0369442921343747E-2</v>
      </c>
      <c r="AO98">
        <v>4.0479979176000009</v>
      </c>
      <c r="AP98">
        <v>4.0701288810273404</v>
      </c>
      <c r="AQ98">
        <v>42.417981852788316</v>
      </c>
      <c r="AR98">
        <v>14.032036199999995</v>
      </c>
      <c r="AS98">
        <v>8.2317695730870408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3.9677274832298135</v>
      </c>
      <c r="AZ98">
        <v>4.6900761827411168</v>
      </c>
      <c r="BA98">
        <v>3.2083846451612903</v>
      </c>
      <c r="BB98">
        <v>2.4521883817829457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1312.5163660777357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8.0664278407151233</v>
      </c>
      <c r="L99">
        <f t="shared" si="2"/>
        <v>0.31207366653137564</v>
      </c>
      <c r="M99">
        <f t="shared" si="2"/>
        <v>1.4349069935105394</v>
      </c>
      <c r="N99">
        <f t="shared" si="2"/>
        <v>1.2216471915024882</v>
      </c>
      <c r="O99">
        <f t="shared" si="2"/>
        <v>1.7578155982676493</v>
      </c>
      <c r="P99">
        <f t="shared" si="2"/>
        <v>0.6265012032353775</v>
      </c>
      <c r="Q99">
        <f t="shared" si="2"/>
        <v>0.19061600112231977</v>
      </c>
      <c r="R99">
        <f t="shared" si="2"/>
        <v>0.36377687124864089</v>
      </c>
      <c r="S99">
        <f t="shared" si="2"/>
        <v>0.23978647834447117</v>
      </c>
      <c r="T99">
        <f t="shared" si="2"/>
        <v>2.7873320816845137E-2</v>
      </c>
      <c r="U99">
        <f t="shared" si="2"/>
        <v>1.1983252625367806</v>
      </c>
      <c r="V99">
        <f t="shared" si="2"/>
        <v>0.12529080698093342</v>
      </c>
      <c r="W99">
        <f t="shared" si="2"/>
        <v>0.28511643513733687</v>
      </c>
      <c r="X99">
        <f t="shared" si="2"/>
        <v>1.3034458785397938</v>
      </c>
      <c r="Y99">
        <f t="shared" si="2"/>
        <v>0</v>
      </c>
      <c r="Z99">
        <f t="shared" si="2"/>
        <v>2.900559673190909E-2</v>
      </c>
      <c r="AA99">
        <f t="shared" si="2"/>
        <v>0.27446728323132935</v>
      </c>
      <c r="AB99">
        <f t="shared" si="2"/>
        <v>0.50096002425718267</v>
      </c>
      <c r="AC99">
        <f t="shared" si="2"/>
        <v>0.3591039705153215</v>
      </c>
      <c r="AD99">
        <f t="shared" si="2"/>
        <v>0.21731908982370093</v>
      </c>
      <c r="AE99">
        <f t="shared" si="2"/>
        <v>0.61002064087466779</v>
      </c>
      <c r="AF99">
        <f t="shared" si="2"/>
        <v>0.48872906003334854</v>
      </c>
      <c r="AG99">
        <f t="shared" si="2"/>
        <v>0.74208357083797882</v>
      </c>
      <c r="AH99">
        <f t="shared" si="2"/>
        <v>1.8555805744754383</v>
      </c>
      <c r="AI99">
        <f t="shared" si="2"/>
        <v>0.38285955121933513</v>
      </c>
      <c r="AJ99">
        <f t="shared" si="2"/>
        <v>0</v>
      </c>
      <c r="AK99">
        <f t="shared" si="2"/>
        <v>0.70731400690005153</v>
      </c>
      <c r="AL99">
        <f t="shared" si="2"/>
        <v>1.3759864182819066</v>
      </c>
      <c r="AM99">
        <f t="shared" si="2"/>
        <v>2.6025912755481214E-2</v>
      </c>
      <c r="AN99">
        <f t="shared" si="2"/>
        <v>7.1514572555203483E-4</v>
      </c>
      <c r="AO99">
        <f t="shared" si="2"/>
        <v>0.10233961484400002</v>
      </c>
      <c r="AP99">
        <f t="shared" si="2"/>
        <v>0.10329987430756017</v>
      </c>
      <c r="AQ99">
        <f t="shared" si="2"/>
        <v>0.85972337779009633</v>
      </c>
      <c r="AR99">
        <f t="shared" si="2"/>
        <v>0.33630113586315652</v>
      </c>
      <c r="AS99">
        <f t="shared" si="2"/>
        <v>0.21899936831178612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9.5444751462844327E-2</v>
      </c>
      <c r="AZ99">
        <f t="shared" si="2"/>
        <v>0.1125618283857867</v>
      </c>
      <c r="BA99">
        <f t="shared" si="2"/>
        <v>7.7272465826830186E-2</v>
      </c>
      <c r="BB99">
        <f t="shared" si="2"/>
        <v>5.1668842108321372E-2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26.681385653053258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79.123506113180255</v>
      </c>
      <c r="L3">
        <v>63.048397484968952</v>
      </c>
      <c r="M3">
        <v>0</v>
      </c>
      <c r="N3">
        <v>29.089260021003501</v>
      </c>
      <c r="O3">
        <v>48.859055073356622</v>
      </c>
      <c r="P3">
        <v>58.270137100451556</v>
      </c>
      <c r="Q3">
        <v>5.1781350529801324</v>
      </c>
      <c r="R3">
        <v>8.1732789062592701</v>
      </c>
      <c r="S3">
        <v>6.4677099062617174</v>
      </c>
      <c r="T3">
        <v>0</v>
      </c>
      <c r="U3">
        <v>235.06</v>
      </c>
      <c r="V3">
        <v>3.1598439005613472</v>
      </c>
      <c r="W3">
        <v>7.8803245452787625</v>
      </c>
      <c r="X3">
        <v>36.340045726668997</v>
      </c>
      <c r="Y3">
        <v>0</v>
      </c>
      <c r="Z3">
        <v>1.597650856</v>
      </c>
      <c r="AA3">
        <v>10.326023716127523</v>
      </c>
      <c r="AB3">
        <v>9.6808260550578726</v>
      </c>
      <c r="AC3">
        <v>7.1196723590846736</v>
      </c>
      <c r="AD3">
        <v>0</v>
      </c>
      <c r="AE3">
        <v>12.113040484272476</v>
      </c>
      <c r="AF3">
        <v>0</v>
      </c>
      <c r="AG3">
        <v>0</v>
      </c>
      <c r="AH3">
        <v>37.472018759105339</v>
      </c>
      <c r="AI3">
        <v>3.8981898660131735</v>
      </c>
      <c r="AJ3">
        <v>0</v>
      </c>
      <c r="AK3">
        <v>12.622157700690117</v>
      </c>
      <c r="AL3">
        <v>20.495049018416527</v>
      </c>
      <c r="AM3">
        <v>0</v>
      </c>
      <c r="AN3">
        <v>0</v>
      </c>
      <c r="AO3">
        <v>2.4130876300000001</v>
      </c>
      <c r="AP3">
        <v>2.6673284069259329</v>
      </c>
      <c r="AQ3">
        <v>0</v>
      </c>
      <c r="AR3">
        <v>7.8437414615942025</v>
      </c>
      <c r="AS3">
        <v>3.6256419262966797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712.52412207055545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79.123506113180255</v>
      </c>
      <c r="L4">
        <v>63.048397484968952</v>
      </c>
      <c r="M4">
        <v>0</v>
      </c>
      <c r="N4">
        <v>29.089260021003501</v>
      </c>
      <c r="O4">
        <v>48.859055073356622</v>
      </c>
      <c r="P4">
        <v>58.270137100451556</v>
      </c>
      <c r="Q4">
        <v>5.1781350529801324</v>
      </c>
      <c r="R4">
        <v>8.1732789062592701</v>
      </c>
      <c r="S4">
        <v>6.4677099062617174</v>
      </c>
      <c r="T4">
        <v>0</v>
      </c>
      <c r="U4">
        <v>235.06</v>
      </c>
      <c r="V4">
        <v>3.1598439005613472</v>
      </c>
      <c r="W4">
        <v>7.8803245452787625</v>
      </c>
      <c r="X4">
        <v>36.340045726668997</v>
      </c>
      <c r="Y4">
        <v>0</v>
      </c>
      <c r="Z4">
        <v>1.597650856</v>
      </c>
      <c r="AA4">
        <v>10.326023716127523</v>
      </c>
      <c r="AB4">
        <v>9.6808260550578726</v>
      </c>
      <c r="AC4">
        <v>7.1196723590846736</v>
      </c>
      <c r="AD4">
        <v>0</v>
      </c>
      <c r="AE4">
        <v>12.113040484272476</v>
      </c>
      <c r="AF4">
        <v>0</v>
      </c>
      <c r="AG4">
        <v>0</v>
      </c>
      <c r="AH4">
        <v>37.472018759105339</v>
      </c>
      <c r="AI4">
        <v>3.8981898660131735</v>
      </c>
      <c r="AJ4">
        <v>0</v>
      </c>
      <c r="AK4">
        <v>12.622157700690117</v>
      </c>
      <c r="AL4">
        <v>20.495049018416527</v>
      </c>
      <c r="AM4">
        <v>0</v>
      </c>
      <c r="AN4">
        <v>0</v>
      </c>
      <c r="AO4">
        <v>2.4130876300000001</v>
      </c>
      <c r="AP4">
        <v>2.6673284069259329</v>
      </c>
      <c r="AQ4">
        <v>0</v>
      </c>
      <c r="AR4">
        <v>7.8437414615942025</v>
      </c>
      <c r="AS4">
        <v>3.6256419262966797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712.52412207055545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79.123506113180255</v>
      </c>
      <c r="L5">
        <v>63.048397484968952</v>
      </c>
      <c r="M5">
        <v>0</v>
      </c>
      <c r="N5">
        <v>29.089260021003501</v>
      </c>
      <c r="O5">
        <v>48.859055073356622</v>
      </c>
      <c r="P5">
        <v>58.270137100451556</v>
      </c>
      <c r="Q5">
        <v>5.1781350529801324</v>
      </c>
      <c r="R5">
        <v>8.1732789062592701</v>
      </c>
      <c r="S5">
        <v>6.4677099062617174</v>
      </c>
      <c r="T5">
        <v>0</v>
      </c>
      <c r="U5">
        <v>235.06</v>
      </c>
      <c r="V5">
        <v>3.1598439005613472</v>
      </c>
      <c r="W5">
        <v>7.8803245452787625</v>
      </c>
      <c r="X5">
        <v>36.340045726668997</v>
      </c>
      <c r="Y5">
        <v>0</v>
      </c>
      <c r="Z5">
        <v>1.597650856</v>
      </c>
      <c r="AA5">
        <v>10.326023716127523</v>
      </c>
      <c r="AB5">
        <v>8.8185660568240554</v>
      </c>
      <c r="AC5">
        <v>7.1196723590846736</v>
      </c>
      <c r="AD5">
        <v>0</v>
      </c>
      <c r="AE5">
        <v>12.113040484272476</v>
      </c>
      <c r="AF5">
        <v>0</v>
      </c>
      <c r="AG5">
        <v>0</v>
      </c>
      <c r="AH5">
        <v>37.472018759105339</v>
      </c>
      <c r="AI5">
        <v>3.8981898660131735</v>
      </c>
      <c r="AJ5">
        <v>0</v>
      </c>
      <c r="AK5">
        <v>12.622157700690117</v>
      </c>
      <c r="AL5">
        <v>20.495049018416527</v>
      </c>
      <c r="AM5">
        <v>0</v>
      </c>
      <c r="AN5">
        <v>0</v>
      </c>
      <c r="AO5">
        <v>2.4130876300000001</v>
      </c>
      <c r="AP5">
        <v>2.6673284069259329</v>
      </c>
      <c r="AQ5">
        <v>0</v>
      </c>
      <c r="AR5">
        <v>7.8437414615942025</v>
      </c>
      <c r="AS5">
        <v>3.6256419262966797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711.66186207232158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79.123506113180255</v>
      </c>
      <c r="L6">
        <v>63.048397484968952</v>
      </c>
      <c r="M6">
        <v>0</v>
      </c>
      <c r="N6">
        <v>29.089260021003501</v>
      </c>
      <c r="O6">
        <v>48.859055073356622</v>
      </c>
      <c r="P6">
        <v>58.270137100451556</v>
      </c>
      <c r="Q6">
        <v>5.1781350529801324</v>
      </c>
      <c r="R6">
        <v>8.1732789062592701</v>
      </c>
      <c r="S6">
        <v>6.4677099062617174</v>
      </c>
      <c r="T6">
        <v>0</v>
      </c>
      <c r="U6">
        <v>235.06</v>
      </c>
      <c r="V6">
        <v>3.1598439005613472</v>
      </c>
      <c r="W6">
        <v>7.8803245452787625</v>
      </c>
      <c r="X6">
        <v>36.340045726668997</v>
      </c>
      <c r="Y6">
        <v>0</v>
      </c>
      <c r="Z6">
        <v>1.597650856</v>
      </c>
      <c r="AA6">
        <v>10.326023716127523</v>
      </c>
      <c r="AB6">
        <v>8.8185660568240554</v>
      </c>
      <c r="AC6">
        <v>7.1196723590846736</v>
      </c>
      <c r="AD6">
        <v>0</v>
      </c>
      <c r="AE6">
        <v>12.113040484272476</v>
      </c>
      <c r="AF6">
        <v>0</v>
      </c>
      <c r="AG6">
        <v>0</v>
      </c>
      <c r="AH6">
        <v>37.472018759105339</v>
      </c>
      <c r="AI6">
        <v>3.8981898660131735</v>
      </c>
      <c r="AJ6">
        <v>0</v>
      </c>
      <c r="AK6">
        <v>12.622157700690117</v>
      </c>
      <c r="AL6">
        <v>20.495049018416527</v>
      </c>
      <c r="AM6">
        <v>0</v>
      </c>
      <c r="AN6">
        <v>0</v>
      </c>
      <c r="AO6">
        <v>2.4130876300000001</v>
      </c>
      <c r="AP6">
        <v>2.6673284069259329</v>
      </c>
      <c r="AQ6">
        <v>0</v>
      </c>
      <c r="AR6">
        <v>7.8437414615942025</v>
      </c>
      <c r="AS6">
        <v>3.6256419262966797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711.66186207232158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79.123506113180255</v>
      </c>
      <c r="L7">
        <v>63.048397484968952</v>
      </c>
      <c r="M7">
        <v>0</v>
      </c>
      <c r="N7">
        <v>29.089260021003501</v>
      </c>
      <c r="O7">
        <v>48.859055073356622</v>
      </c>
      <c r="P7">
        <v>58.270137100451556</v>
      </c>
      <c r="Q7">
        <v>5.1781350529801324</v>
      </c>
      <c r="R7">
        <v>8.1732789062592701</v>
      </c>
      <c r="S7">
        <v>6.4677099062617174</v>
      </c>
      <c r="T7">
        <v>0</v>
      </c>
      <c r="U7">
        <v>235.06</v>
      </c>
      <c r="V7">
        <v>3.1598439005613472</v>
      </c>
      <c r="W7">
        <v>7.8803245452787625</v>
      </c>
      <c r="X7">
        <v>36.340045726668997</v>
      </c>
      <c r="Y7">
        <v>0</v>
      </c>
      <c r="Z7">
        <v>1.597650856</v>
      </c>
      <c r="AA7">
        <v>6.8840157260900163</v>
      </c>
      <c r="AB7">
        <v>8.8185660568240554</v>
      </c>
      <c r="AC7">
        <v>7.1196723590846736</v>
      </c>
      <c r="AD7">
        <v>0</v>
      </c>
      <c r="AE7">
        <v>12.113040484272476</v>
      </c>
      <c r="AF7">
        <v>0</v>
      </c>
      <c r="AG7">
        <v>0</v>
      </c>
      <c r="AH7">
        <v>37.472018759105339</v>
      </c>
      <c r="AI7">
        <v>3.8981898660131735</v>
      </c>
      <c r="AJ7">
        <v>0</v>
      </c>
      <c r="AK7">
        <v>12.622157700690117</v>
      </c>
      <c r="AL7">
        <v>20.495049018416527</v>
      </c>
      <c r="AM7">
        <v>0</v>
      </c>
      <c r="AN7">
        <v>0</v>
      </c>
      <c r="AO7">
        <v>2.4130876300000001</v>
      </c>
      <c r="AP7">
        <v>2.6673284069259329</v>
      </c>
      <c r="AQ7">
        <v>0</v>
      </c>
      <c r="AR7">
        <v>7.8437414615942025</v>
      </c>
      <c r="AS7">
        <v>3.6256419262966797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708.21985408228409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79.123506113180255</v>
      </c>
      <c r="L8">
        <v>63.048397484968952</v>
      </c>
      <c r="M8">
        <v>0</v>
      </c>
      <c r="N8">
        <v>29.089260021003501</v>
      </c>
      <c r="O8">
        <v>48.859055073356622</v>
      </c>
      <c r="P8">
        <v>58.270137100451556</v>
      </c>
      <c r="Q8">
        <v>5.1781350529801324</v>
      </c>
      <c r="R8">
        <v>8.1732789062592701</v>
      </c>
      <c r="S8">
        <v>6.4677099062617174</v>
      </c>
      <c r="T8">
        <v>0</v>
      </c>
      <c r="U8">
        <v>235.06</v>
      </c>
      <c r="V8">
        <v>3.1598439005613472</v>
      </c>
      <c r="W8">
        <v>7.8803245452787625</v>
      </c>
      <c r="X8">
        <v>36.340045726668997</v>
      </c>
      <c r="Y8">
        <v>0</v>
      </c>
      <c r="Z8">
        <v>1.597650856</v>
      </c>
      <c r="AA8">
        <v>6.8840157260900163</v>
      </c>
      <c r="AB8">
        <v>8.8185660568240554</v>
      </c>
      <c r="AC8">
        <v>7.1196723590846736</v>
      </c>
      <c r="AD8">
        <v>0</v>
      </c>
      <c r="AE8">
        <v>12.113040484272476</v>
      </c>
      <c r="AF8">
        <v>0</v>
      </c>
      <c r="AG8">
        <v>0</v>
      </c>
      <c r="AH8">
        <v>37.472018759105339</v>
      </c>
      <c r="AI8">
        <v>3.8981898660131735</v>
      </c>
      <c r="AJ8">
        <v>0</v>
      </c>
      <c r="AK8">
        <v>12.622157700690117</v>
      </c>
      <c r="AL8">
        <v>20.495049018416527</v>
      </c>
      <c r="AM8">
        <v>0</v>
      </c>
      <c r="AN8">
        <v>0</v>
      </c>
      <c r="AO8">
        <v>2.4130876300000001</v>
      </c>
      <c r="AP8">
        <v>2.6673284069259329</v>
      </c>
      <c r="AQ8">
        <v>0</v>
      </c>
      <c r="AR8">
        <v>7.8437414615942025</v>
      </c>
      <c r="AS8">
        <v>3.6256419262966797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708.21985408228409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79.123506113180255</v>
      </c>
      <c r="L9">
        <v>63.048397484968952</v>
      </c>
      <c r="M9">
        <v>0</v>
      </c>
      <c r="N9">
        <v>29.089260021003501</v>
      </c>
      <c r="O9">
        <v>48.859055073356622</v>
      </c>
      <c r="P9">
        <v>57.374788252614643</v>
      </c>
      <c r="Q9">
        <v>5.1781350529801324</v>
      </c>
      <c r="R9">
        <v>8.0826439232613918</v>
      </c>
      <c r="S9">
        <v>6.4677099062617174</v>
      </c>
      <c r="T9">
        <v>0</v>
      </c>
      <c r="U9">
        <v>235.06</v>
      </c>
      <c r="V9">
        <v>3.1598439005613472</v>
      </c>
      <c r="W9">
        <v>7.8803245452787625</v>
      </c>
      <c r="X9">
        <v>36.340045726668997</v>
      </c>
      <c r="Y9">
        <v>0</v>
      </c>
      <c r="Z9">
        <v>1.597650856</v>
      </c>
      <c r="AA9">
        <v>6.8840157260900163</v>
      </c>
      <c r="AB9">
        <v>9.6808260550578726</v>
      </c>
      <c r="AC9">
        <v>7.1196723590846736</v>
      </c>
      <c r="AD9">
        <v>0</v>
      </c>
      <c r="AE9">
        <v>12.113040484272476</v>
      </c>
      <c r="AF9">
        <v>0</v>
      </c>
      <c r="AG9">
        <v>0</v>
      </c>
      <c r="AH9">
        <v>37.472018759105339</v>
      </c>
      <c r="AI9">
        <v>3.8981898660131735</v>
      </c>
      <c r="AJ9">
        <v>0</v>
      </c>
      <c r="AK9">
        <v>12.622157700690117</v>
      </c>
      <c r="AL9">
        <v>20.495049018416527</v>
      </c>
      <c r="AM9">
        <v>0</v>
      </c>
      <c r="AN9">
        <v>0</v>
      </c>
      <c r="AO9">
        <v>2.4130876300000001</v>
      </c>
      <c r="AP9">
        <v>2.6673284069259329</v>
      </c>
      <c r="AQ9">
        <v>0</v>
      </c>
      <c r="AR9">
        <v>7.8437414615942025</v>
      </c>
      <c r="AS9">
        <v>3.6256419262966797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708.09613024968314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79.123506113180255</v>
      </c>
      <c r="L10">
        <v>63.04758050220299</v>
      </c>
      <c r="M10">
        <v>0</v>
      </c>
      <c r="N10">
        <v>29.089260021003501</v>
      </c>
      <c r="O10">
        <v>48.859055073356622</v>
      </c>
      <c r="P10">
        <v>57.374788252614643</v>
      </c>
      <c r="Q10">
        <v>5.1781350529801324</v>
      </c>
      <c r="R10">
        <v>8.0826439232613918</v>
      </c>
      <c r="S10">
        <v>6.4677099062617174</v>
      </c>
      <c r="T10">
        <v>0</v>
      </c>
      <c r="U10">
        <v>235.06</v>
      </c>
      <c r="V10">
        <v>3.1598439005613472</v>
      </c>
      <c r="W10">
        <v>7.8803245452787625</v>
      </c>
      <c r="X10">
        <v>36.340045726668997</v>
      </c>
      <c r="Y10">
        <v>0</v>
      </c>
      <c r="Z10">
        <v>1.597650856</v>
      </c>
      <c r="AA10">
        <v>6.8840157260900163</v>
      </c>
      <c r="AB10">
        <v>9.6808260550578726</v>
      </c>
      <c r="AC10">
        <v>7.1196723590846736</v>
      </c>
      <c r="AD10">
        <v>0</v>
      </c>
      <c r="AE10">
        <v>12.113040484272476</v>
      </c>
      <c r="AF10">
        <v>0</v>
      </c>
      <c r="AG10">
        <v>0</v>
      </c>
      <c r="AH10">
        <v>37.472018759105339</v>
      </c>
      <c r="AI10">
        <v>3.8981898660131735</v>
      </c>
      <c r="AJ10">
        <v>0</v>
      </c>
      <c r="AK10">
        <v>12.622157700690117</v>
      </c>
      <c r="AL10">
        <v>20.495049018416527</v>
      </c>
      <c r="AM10">
        <v>0</v>
      </c>
      <c r="AN10">
        <v>0</v>
      </c>
      <c r="AO10">
        <v>2.4130876300000001</v>
      </c>
      <c r="AP10">
        <v>2.6673284069259329</v>
      </c>
      <c r="AQ10">
        <v>0</v>
      </c>
      <c r="AR10">
        <v>7.8437414615942025</v>
      </c>
      <c r="AS10">
        <v>3.6256419262966797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708.09531326691729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79.183569144731678</v>
      </c>
      <c r="L11">
        <v>63.048853161456037</v>
      </c>
      <c r="M11">
        <v>0</v>
      </c>
      <c r="N11">
        <v>29.089260021003501</v>
      </c>
      <c r="O11">
        <v>48.859055073356622</v>
      </c>
      <c r="P11">
        <v>57.374788252614643</v>
      </c>
      <c r="Q11">
        <v>5.1798216721311467</v>
      </c>
      <c r="R11">
        <v>7.9297117711970078</v>
      </c>
      <c r="S11">
        <v>6.4681196251920126</v>
      </c>
      <c r="T11">
        <v>0</v>
      </c>
      <c r="U11">
        <v>235.06</v>
      </c>
      <c r="V11">
        <v>3.1598439005613472</v>
      </c>
      <c r="W11">
        <v>7.8803245452787625</v>
      </c>
      <c r="X11">
        <v>36.340045726668997</v>
      </c>
      <c r="Y11">
        <v>0</v>
      </c>
      <c r="Z11">
        <v>1.597650856</v>
      </c>
      <c r="AA11">
        <v>6.8840157260900163</v>
      </c>
      <c r="AB11">
        <v>9.6808260550578726</v>
      </c>
      <c r="AC11">
        <v>7.1196723590846736</v>
      </c>
      <c r="AD11">
        <v>0</v>
      </c>
      <c r="AE11">
        <v>12.113040484272476</v>
      </c>
      <c r="AF11">
        <v>0</v>
      </c>
      <c r="AG11">
        <v>0</v>
      </c>
      <c r="AH11">
        <v>37.472018759105339</v>
      </c>
      <c r="AI11">
        <v>3.8981898660131735</v>
      </c>
      <c r="AJ11">
        <v>0</v>
      </c>
      <c r="AK11">
        <v>12.622157700690117</v>
      </c>
      <c r="AL11">
        <v>20.495049018416527</v>
      </c>
      <c r="AM11">
        <v>0</v>
      </c>
      <c r="AN11">
        <v>0</v>
      </c>
      <c r="AO11">
        <v>2.4130876300000001</v>
      </c>
      <c r="AP11">
        <v>2.6673284069259329</v>
      </c>
      <c r="AQ11">
        <v>0</v>
      </c>
      <c r="AR11">
        <v>7.8437414615942025</v>
      </c>
      <c r="AS11">
        <v>3.6256419262966797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708.00581314373869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79.183569144731678</v>
      </c>
      <c r="L12">
        <v>43.408764655663063</v>
      </c>
      <c r="M12">
        <v>0</v>
      </c>
      <c r="N12">
        <v>29.089260021003501</v>
      </c>
      <c r="O12">
        <v>48.859055073356622</v>
      </c>
      <c r="P12">
        <v>57.374788252614643</v>
      </c>
      <c r="Q12">
        <v>5.1798216721311467</v>
      </c>
      <c r="R12">
        <v>7.9297117711970078</v>
      </c>
      <c r="S12">
        <v>6.4681196251920126</v>
      </c>
      <c r="T12">
        <v>0</v>
      </c>
      <c r="U12">
        <v>235.06</v>
      </c>
      <c r="V12">
        <v>3.1598439005613472</v>
      </c>
      <c r="W12">
        <v>7.8803245452787625</v>
      </c>
      <c r="X12">
        <v>36.340045726668997</v>
      </c>
      <c r="Y12">
        <v>0</v>
      </c>
      <c r="Z12">
        <v>1.597650856</v>
      </c>
      <c r="AA12">
        <v>6.8840157260900163</v>
      </c>
      <c r="AB12">
        <v>9.6808260550578726</v>
      </c>
      <c r="AC12">
        <v>7.1196723590846736</v>
      </c>
      <c r="AD12">
        <v>0</v>
      </c>
      <c r="AE12">
        <v>12.113040484272476</v>
      </c>
      <c r="AF12">
        <v>0</v>
      </c>
      <c r="AG12">
        <v>0</v>
      </c>
      <c r="AH12">
        <v>37.472018759105339</v>
      </c>
      <c r="AI12">
        <v>4.6778276273196022</v>
      </c>
      <c r="AJ12">
        <v>0</v>
      </c>
      <c r="AK12">
        <v>12.622157700690117</v>
      </c>
      <c r="AL12">
        <v>20.495049018416527</v>
      </c>
      <c r="AM12">
        <v>0</v>
      </c>
      <c r="AN12">
        <v>0</v>
      </c>
      <c r="AO12">
        <v>2.4130876300000001</v>
      </c>
      <c r="AP12">
        <v>2.6673284069259329</v>
      </c>
      <c r="AQ12">
        <v>0</v>
      </c>
      <c r="AR12">
        <v>7.8437414615942025</v>
      </c>
      <c r="AS12">
        <v>7.9104916310741222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693.43021210402958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43.700575162626272</v>
      </c>
      <c r="L13">
        <v>33.759461562998403</v>
      </c>
      <c r="M13">
        <v>0</v>
      </c>
      <c r="N13">
        <v>29.089260021003501</v>
      </c>
      <c r="O13">
        <v>48.859055073356622</v>
      </c>
      <c r="P13">
        <v>57.374788252614643</v>
      </c>
      <c r="Q13">
        <v>5.1798216721311467</v>
      </c>
      <c r="R13">
        <v>7.9297117711970078</v>
      </c>
      <c r="S13">
        <v>6.4681196251920126</v>
      </c>
      <c r="T13">
        <v>0</v>
      </c>
      <c r="U13">
        <v>235.06</v>
      </c>
      <c r="V13">
        <v>3.1598439005613472</v>
      </c>
      <c r="W13">
        <v>7.8803245452787625</v>
      </c>
      <c r="X13">
        <v>36.340045726668997</v>
      </c>
      <c r="Y13">
        <v>0</v>
      </c>
      <c r="Z13">
        <v>1.597650856</v>
      </c>
      <c r="AA13">
        <v>6.8840157260900163</v>
      </c>
      <c r="AB13">
        <v>9.6808260550578726</v>
      </c>
      <c r="AC13">
        <v>7.1196723590846736</v>
      </c>
      <c r="AD13">
        <v>0</v>
      </c>
      <c r="AE13">
        <v>12.113040484272476</v>
      </c>
      <c r="AF13">
        <v>0</v>
      </c>
      <c r="AG13">
        <v>0</v>
      </c>
      <c r="AH13">
        <v>37.472018759105339</v>
      </c>
      <c r="AI13">
        <v>4.6778276273196022</v>
      </c>
      <c r="AJ13">
        <v>0</v>
      </c>
      <c r="AK13">
        <v>12.622157700690117</v>
      </c>
      <c r="AL13">
        <v>20.495049018416527</v>
      </c>
      <c r="AM13">
        <v>0</v>
      </c>
      <c r="AN13">
        <v>0</v>
      </c>
      <c r="AO13">
        <v>2.3770714460000004</v>
      </c>
      <c r="AP13">
        <v>2.6673284069259329</v>
      </c>
      <c r="AQ13">
        <v>0</v>
      </c>
      <c r="AR13">
        <v>9.4665843999999986</v>
      </c>
      <c r="AS13">
        <v>7.9104916310741222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649.88474178366539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43.409264359503709</v>
      </c>
      <c r="L14">
        <v>35.000604751619868</v>
      </c>
      <c r="M14">
        <v>0</v>
      </c>
      <c r="N14">
        <v>29.089260021003501</v>
      </c>
      <c r="O14">
        <v>48.859055073356622</v>
      </c>
      <c r="P14">
        <v>57.374788252614643</v>
      </c>
      <c r="Q14">
        <v>5.1798216721311467</v>
      </c>
      <c r="R14">
        <v>7.9297117711970078</v>
      </c>
      <c r="S14">
        <v>6.4681196251920126</v>
      </c>
      <c r="T14">
        <v>0</v>
      </c>
      <c r="U14">
        <v>235.06</v>
      </c>
      <c r="V14">
        <v>3.1598439005613472</v>
      </c>
      <c r="W14">
        <v>7.8803245452787625</v>
      </c>
      <c r="X14">
        <v>36.340045726668997</v>
      </c>
      <c r="Y14">
        <v>0</v>
      </c>
      <c r="Z14">
        <v>1.597650856</v>
      </c>
      <c r="AA14">
        <v>6.8840157260900163</v>
      </c>
      <c r="AB14">
        <v>9.6808260550578726</v>
      </c>
      <c r="AC14">
        <v>7.1196723590846736</v>
      </c>
      <c r="AD14">
        <v>0</v>
      </c>
      <c r="AE14">
        <v>12.113040484272476</v>
      </c>
      <c r="AF14">
        <v>0</v>
      </c>
      <c r="AG14">
        <v>0</v>
      </c>
      <c r="AH14">
        <v>37.472018759105339</v>
      </c>
      <c r="AI14">
        <v>4.6778276273196022</v>
      </c>
      <c r="AJ14">
        <v>0</v>
      </c>
      <c r="AK14">
        <v>12.622157700690117</v>
      </c>
      <c r="AL14">
        <v>20.495049018416527</v>
      </c>
      <c r="AM14">
        <v>0</v>
      </c>
      <c r="AN14">
        <v>0</v>
      </c>
      <c r="AO14">
        <v>2.3770714460000004</v>
      </c>
      <c r="AP14">
        <v>2.6673284069259329</v>
      </c>
      <c r="AQ14">
        <v>0</v>
      </c>
      <c r="AR14">
        <v>9.4665843999999986</v>
      </c>
      <c r="AS14">
        <v>7.9104916310741222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650.83457416916428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43.409264359503709</v>
      </c>
      <c r="L15">
        <v>35.000604751619868</v>
      </c>
      <c r="M15">
        <v>0</v>
      </c>
      <c r="N15">
        <v>29.089260021003501</v>
      </c>
      <c r="O15">
        <v>48.859055073356622</v>
      </c>
      <c r="P15">
        <v>57.374788252614643</v>
      </c>
      <c r="Q15">
        <v>5.1798216721311467</v>
      </c>
      <c r="R15">
        <v>7.9297117711970078</v>
      </c>
      <c r="S15">
        <v>6.4681196251920126</v>
      </c>
      <c r="T15">
        <v>0</v>
      </c>
      <c r="U15">
        <v>235.06</v>
      </c>
      <c r="V15">
        <v>3.1598439005613472</v>
      </c>
      <c r="W15">
        <v>7.8803245452787625</v>
      </c>
      <c r="X15">
        <v>36.340045726668997</v>
      </c>
      <c r="Y15">
        <v>0</v>
      </c>
      <c r="Z15">
        <v>1.597650856</v>
      </c>
      <c r="AA15">
        <v>6.8840157260900163</v>
      </c>
      <c r="AB15">
        <v>9.6808260550578726</v>
      </c>
      <c r="AC15">
        <v>7.1196723590846736</v>
      </c>
      <c r="AD15">
        <v>0</v>
      </c>
      <c r="AE15">
        <v>12.113040484272476</v>
      </c>
      <c r="AF15">
        <v>0</v>
      </c>
      <c r="AG15">
        <v>0</v>
      </c>
      <c r="AH15">
        <v>37.472018759105339</v>
      </c>
      <c r="AI15">
        <v>7.7963795201301416</v>
      </c>
      <c r="AJ15">
        <v>0</v>
      </c>
      <c r="AK15">
        <v>12.622157700690117</v>
      </c>
      <c r="AL15">
        <v>19.641088790791741</v>
      </c>
      <c r="AM15">
        <v>0</v>
      </c>
      <c r="AN15">
        <v>0</v>
      </c>
      <c r="AO15">
        <v>2.3770714460000004</v>
      </c>
      <c r="AP15">
        <v>2.3221446918949469</v>
      </c>
      <c r="AQ15">
        <v>0</v>
      </c>
      <c r="AR15">
        <v>7.8437414615942025</v>
      </c>
      <c r="AS15">
        <v>7.9104916310741222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651.13113918091312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43.409264359503709</v>
      </c>
      <c r="L16">
        <v>35.000604751619868</v>
      </c>
      <c r="M16">
        <v>0</v>
      </c>
      <c r="N16">
        <v>29.089260021003501</v>
      </c>
      <c r="O16">
        <v>48.859055073356622</v>
      </c>
      <c r="P16">
        <v>57.374788252614643</v>
      </c>
      <c r="Q16">
        <v>5.1798216721311467</v>
      </c>
      <c r="R16">
        <v>7.9297117711970078</v>
      </c>
      <c r="S16">
        <v>6.4681196251920126</v>
      </c>
      <c r="T16">
        <v>0</v>
      </c>
      <c r="U16">
        <v>235.06</v>
      </c>
      <c r="V16">
        <v>3.1598439005613472</v>
      </c>
      <c r="W16">
        <v>7.8803245452787625</v>
      </c>
      <c r="X16">
        <v>36.340045726668997</v>
      </c>
      <c r="Y16">
        <v>0</v>
      </c>
      <c r="Z16">
        <v>1.597650856</v>
      </c>
      <c r="AA16">
        <v>6.8840157260900163</v>
      </c>
      <c r="AB16">
        <v>9.6808260550578726</v>
      </c>
      <c r="AC16">
        <v>7.1196723590846736</v>
      </c>
      <c r="AD16">
        <v>0</v>
      </c>
      <c r="AE16">
        <v>12.113040484272476</v>
      </c>
      <c r="AF16">
        <v>0</v>
      </c>
      <c r="AG16">
        <v>0</v>
      </c>
      <c r="AH16">
        <v>37.472018759105339</v>
      </c>
      <c r="AI16">
        <v>7.7963795201301416</v>
      </c>
      <c r="AJ16">
        <v>0</v>
      </c>
      <c r="AK16">
        <v>12.622157700690117</v>
      </c>
      <c r="AL16">
        <v>19.641088790791741</v>
      </c>
      <c r="AM16">
        <v>0</v>
      </c>
      <c r="AN16">
        <v>0</v>
      </c>
      <c r="AO16">
        <v>2.3770714460000004</v>
      </c>
      <c r="AP16">
        <v>2.3221446918949469</v>
      </c>
      <c r="AQ16">
        <v>0</v>
      </c>
      <c r="AR16">
        <v>7.8437414615942025</v>
      </c>
      <c r="AS16">
        <v>7.9104916310741222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651.13113918091312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43.409264359503709</v>
      </c>
      <c r="L17">
        <v>35.000604751619868</v>
      </c>
      <c r="M17">
        <v>0</v>
      </c>
      <c r="N17">
        <v>29.089260021003501</v>
      </c>
      <c r="O17">
        <v>48.859055073356622</v>
      </c>
      <c r="P17">
        <v>57.374788252614643</v>
      </c>
      <c r="Q17">
        <v>2.8911332872628726</v>
      </c>
      <c r="R17">
        <v>4.8195281456176673</v>
      </c>
      <c r="S17">
        <v>3.8587985070422532</v>
      </c>
      <c r="T17">
        <v>0</v>
      </c>
      <c r="U17">
        <v>235.06</v>
      </c>
      <c r="V17">
        <v>3.1598439005613472</v>
      </c>
      <c r="W17">
        <v>7.8803245452787625</v>
      </c>
      <c r="X17">
        <v>36.340045726668997</v>
      </c>
      <c r="Y17">
        <v>0</v>
      </c>
      <c r="Z17">
        <v>1.597650856</v>
      </c>
      <c r="AA17">
        <v>6.8840157260900163</v>
      </c>
      <c r="AB17">
        <v>9.6808260550578726</v>
      </c>
      <c r="AC17">
        <v>7.1196723590846736</v>
      </c>
      <c r="AD17">
        <v>0</v>
      </c>
      <c r="AE17">
        <v>12.113040484272476</v>
      </c>
      <c r="AF17">
        <v>0</v>
      </c>
      <c r="AG17">
        <v>0</v>
      </c>
      <c r="AH17">
        <v>37.472018759105339</v>
      </c>
      <c r="AI17">
        <v>7.4845242460906043</v>
      </c>
      <c r="AJ17">
        <v>0</v>
      </c>
      <c r="AK17">
        <v>12.622157700690117</v>
      </c>
      <c r="AL17">
        <v>19.641088790791741</v>
      </c>
      <c r="AM17">
        <v>0</v>
      </c>
      <c r="AN17">
        <v>0</v>
      </c>
      <c r="AO17">
        <v>2.3770714460000004</v>
      </c>
      <c r="AP17">
        <v>2.3221446918949469</v>
      </c>
      <c r="AQ17">
        <v>0</v>
      </c>
      <c r="AR17">
        <v>7.8437414615942025</v>
      </c>
      <c r="AS17">
        <v>7.9104916310741222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642.81109077827625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43.409264359503709</v>
      </c>
      <c r="L18">
        <v>35.000604751619868</v>
      </c>
      <c r="M18">
        <v>0</v>
      </c>
      <c r="N18">
        <v>29.089260021003501</v>
      </c>
      <c r="O18">
        <v>48.859055073356622</v>
      </c>
      <c r="P18">
        <v>57.374788252614643</v>
      </c>
      <c r="Q18">
        <v>2.8911332872628726</v>
      </c>
      <c r="R18">
        <v>4.8195281456176673</v>
      </c>
      <c r="S18">
        <v>3.8587985070422532</v>
      </c>
      <c r="T18">
        <v>0</v>
      </c>
      <c r="U18">
        <v>235.06</v>
      </c>
      <c r="V18">
        <v>3.1598439005613472</v>
      </c>
      <c r="W18">
        <v>7.8803245452787625</v>
      </c>
      <c r="X18">
        <v>36.340045726668997</v>
      </c>
      <c r="Y18">
        <v>0</v>
      </c>
      <c r="Z18">
        <v>1.597650856</v>
      </c>
      <c r="AA18">
        <v>6.8840157260900163</v>
      </c>
      <c r="AB18">
        <v>9.6808260550578726</v>
      </c>
      <c r="AC18">
        <v>7.1196723590846736</v>
      </c>
      <c r="AD18">
        <v>0</v>
      </c>
      <c r="AE18">
        <v>12.113040484272476</v>
      </c>
      <c r="AF18">
        <v>0</v>
      </c>
      <c r="AG18">
        <v>0</v>
      </c>
      <c r="AH18">
        <v>37.472018759105339</v>
      </c>
      <c r="AI18">
        <v>7.4845242460906043</v>
      </c>
      <c r="AJ18">
        <v>0</v>
      </c>
      <c r="AK18">
        <v>12.622157700690117</v>
      </c>
      <c r="AL18">
        <v>19.641088790791741</v>
      </c>
      <c r="AM18">
        <v>0</v>
      </c>
      <c r="AN18">
        <v>0</v>
      </c>
      <c r="AO18">
        <v>2.3410552620000007</v>
      </c>
      <c r="AP18">
        <v>2.3221446918949469</v>
      </c>
      <c r="AQ18">
        <v>0</v>
      </c>
      <c r="AR18">
        <v>7.8437414615942025</v>
      </c>
      <c r="AS18">
        <v>4.2848497047774421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639.14943266797968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56.790438669774005</v>
      </c>
      <c r="L19">
        <v>35.000604751619868</v>
      </c>
      <c r="M19">
        <v>0</v>
      </c>
      <c r="N19">
        <v>29.089260021003501</v>
      </c>
      <c r="O19">
        <v>48.859055073356622</v>
      </c>
      <c r="P19">
        <v>57.374788252614643</v>
      </c>
      <c r="Q19">
        <v>2.8911332872628726</v>
      </c>
      <c r="R19">
        <v>4.8195281456176673</v>
      </c>
      <c r="S19">
        <v>3.8587985070422532</v>
      </c>
      <c r="T19">
        <v>0</v>
      </c>
      <c r="U19">
        <v>235.06</v>
      </c>
      <c r="V19">
        <v>3.1598439005613472</v>
      </c>
      <c r="W19">
        <v>7.8803245452787625</v>
      </c>
      <c r="X19">
        <v>36.340045726668997</v>
      </c>
      <c r="Y19">
        <v>0</v>
      </c>
      <c r="Z19">
        <v>1.597650856</v>
      </c>
      <c r="AA19">
        <v>6.8840157260900163</v>
      </c>
      <c r="AB19">
        <v>9.6808260550578726</v>
      </c>
      <c r="AC19">
        <v>7.1196723590846736</v>
      </c>
      <c r="AD19">
        <v>0</v>
      </c>
      <c r="AE19">
        <v>12.113040484272476</v>
      </c>
      <c r="AF19">
        <v>0</v>
      </c>
      <c r="AG19">
        <v>0</v>
      </c>
      <c r="AH19">
        <v>37.472018759105339</v>
      </c>
      <c r="AI19">
        <v>7.4845242460906043</v>
      </c>
      <c r="AJ19">
        <v>0</v>
      </c>
      <c r="AK19">
        <v>12.622157700690117</v>
      </c>
      <c r="AL19">
        <v>19.641088790791741</v>
      </c>
      <c r="AM19">
        <v>0</v>
      </c>
      <c r="AN19">
        <v>0</v>
      </c>
      <c r="AO19">
        <v>2.3050390780000005</v>
      </c>
      <c r="AP19">
        <v>2.8242300032281697</v>
      </c>
      <c r="AQ19">
        <v>0</v>
      </c>
      <c r="AR19">
        <v>7.8437414615942025</v>
      </c>
      <c r="AS19">
        <v>3.6256419262966797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652.33746832710244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70.110862444183525</v>
      </c>
      <c r="L20">
        <v>35.000604751619868</v>
      </c>
      <c r="M20">
        <v>0</v>
      </c>
      <c r="N20">
        <v>29.089260021003501</v>
      </c>
      <c r="O20">
        <v>48.859055073356622</v>
      </c>
      <c r="P20">
        <v>57.374788252614643</v>
      </c>
      <c r="Q20">
        <v>2.8911332872628726</v>
      </c>
      <c r="R20">
        <v>4.8195281456176673</v>
      </c>
      <c r="S20">
        <v>3.8587985070422532</v>
      </c>
      <c r="T20">
        <v>0</v>
      </c>
      <c r="U20">
        <v>235.06</v>
      </c>
      <c r="V20">
        <v>3.1598439005613472</v>
      </c>
      <c r="W20">
        <v>7.8803245452787625</v>
      </c>
      <c r="X20">
        <v>36.340045726668997</v>
      </c>
      <c r="Y20">
        <v>0</v>
      </c>
      <c r="Z20">
        <v>1.597650856</v>
      </c>
      <c r="AA20">
        <v>6.8840157260900163</v>
      </c>
      <c r="AB20">
        <v>9.6808260550578726</v>
      </c>
      <c r="AC20">
        <v>7.1196723590846736</v>
      </c>
      <c r="AD20">
        <v>0</v>
      </c>
      <c r="AE20">
        <v>12.113040484272476</v>
      </c>
      <c r="AF20">
        <v>0</v>
      </c>
      <c r="AG20">
        <v>0</v>
      </c>
      <c r="AH20">
        <v>37.472018759105339</v>
      </c>
      <c r="AI20">
        <v>7.4845242460906043</v>
      </c>
      <c r="AJ20">
        <v>0</v>
      </c>
      <c r="AK20">
        <v>12.622157700690117</v>
      </c>
      <c r="AL20">
        <v>19.641088790791741</v>
      </c>
      <c r="AM20">
        <v>0</v>
      </c>
      <c r="AN20">
        <v>0</v>
      </c>
      <c r="AO20">
        <v>2.3050390780000005</v>
      </c>
      <c r="AP20">
        <v>2.8242300032281697</v>
      </c>
      <c r="AQ20">
        <v>0</v>
      </c>
      <c r="AR20">
        <v>7.8437414615942025</v>
      </c>
      <c r="AS20">
        <v>3.6256419262966797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665.65789210151195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70.110862444183525</v>
      </c>
      <c r="L21">
        <v>35.000604751619868</v>
      </c>
      <c r="M21">
        <v>0</v>
      </c>
      <c r="N21">
        <v>29.089260021003501</v>
      </c>
      <c r="O21">
        <v>48.859055073356622</v>
      </c>
      <c r="P21">
        <v>57.374788252614643</v>
      </c>
      <c r="Q21">
        <v>5.1798216721311467</v>
      </c>
      <c r="R21">
        <v>7.9297117711970078</v>
      </c>
      <c r="S21">
        <v>6.4681196251920126</v>
      </c>
      <c r="T21">
        <v>0</v>
      </c>
      <c r="U21">
        <v>235.06</v>
      </c>
      <c r="V21">
        <v>3.1598439005613472</v>
      </c>
      <c r="W21">
        <v>7.8803245452787625</v>
      </c>
      <c r="X21">
        <v>36.340045726668997</v>
      </c>
      <c r="Y21">
        <v>0</v>
      </c>
      <c r="Z21">
        <v>1.597650856</v>
      </c>
      <c r="AA21">
        <v>6.8840157260900163</v>
      </c>
      <c r="AB21">
        <v>9.6808260550578726</v>
      </c>
      <c r="AC21">
        <v>7.1196723590846736</v>
      </c>
      <c r="AD21">
        <v>0</v>
      </c>
      <c r="AE21">
        <v>12.113040484272476</v>
      </c>
      <c r="AF21">
        <v>0</v>
      </c>
      <c r="AG21">
        <v>0</v>
      </c>
      <c r="AH21">
        <v>37.472018759105339</v>
      </c>
      <c r="AI21">
        <v>11.850496811266876</v>
      </c>
      <c r="AJ21">
        <v>0</v>
      </c>
      <c r="AK21">
        <v>12.622157700690117</v>
      </c>
      <c r="AL21">
        <v>19.641088790791741</v>
      </c>
      <c r="AM21">
        <v>0</v>
      </c>
      <c r="AN21">
        <v>0</v>
      </c>
      <c r="AO21">
        <v>2.2330064560000005</v>
      </c>
      <c r="AP21">
        <v>2.7614694662903072</v>
      </c>
      <c r="AQ21">
        <v>0</v>
      </c>
      <c r="AR21">
        <v>7.8437414615942025</v>
      </c>
      <c r="AS21">
        <v>3.6256419262966797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677.89726463634781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53.051915839570611</v>
      </c>
      <c r="L22">
        <v>35.000604751619868</v>
      </c>
      <c r="M22">
        <v>0</v>
      </c>
      <c r="N22">
        <v>29.089260021003501</v>
      </c>
      <c r="O22">
        <v>48.859055073356622</v>
      </c>
      <c r="P22">
        <v>57.374788252614643</v>
      </c>
      <c r="Q22">
        <v>5.1798216721311467</v>
      </c>
      <c r="R22">
        <v>7.9297117711970078</v>
      </c>
      <c r="S22">
        <v>6.4681196251920126</v>
      </c>
      <c r="T22">
        <v>0</v>
      </c>
      <c r="U22">
        <v>235.06</v>
      </c>
      <c r="V22">
        <v>3.1598439005613472</v>
      </c>
      <c r="W22">
        <v>7.8803245452787625</v>
      </c>
      <c r="X22">
        <v>36.340045726668997</v>
      </c>
      <c r="Y22">
        <v>0</v>
      </c>
      <c r="Z22">
        <v>1.597650856</v>
      </c>
      <c r="AA22">
        <v>6.8840157260900163</v>
      </c>
      <c r="AB22">
        <v>9.6808260550578726</v>
      </c>
      <c r="AC22">
        <v>7.1196723590846736</v>
      </c>
      <c r="AD22">
        <v>0</v>
      </c>
      <c r="AE22">
        <v>12.113040484272476</v>
      </c>
      <c r="AF22">
        <v>0</v>
      </c>
      <c r="AG22">
        <v>0</v>
      </c>
      <c r="AH22">
        <v>37.472018759105339</v>
      </c>
      <c r="AI22">
        <v>11.850496811266876</v>
      </c>
      <c r="AJ22">
        <v>0</v>
      </c>
      <c r="AK22">
        <v>12.622157700690117</v>
      </c>
      <c r="AL22">
        <v>19.641088790791741</v>
      </c>
      <c r="AM22">
        <v>0</v>
      </c>
      <c r="AN22">
        <v>0</v>
      </c>
      <c r="AO22">
        <v>2.1969902720000003</v>
      </c>
      <c r="AP22">
        <v>2.7614694662903072</v>
      </c>
      <c r="AQ22">
        <v>0</v>
      </c>
      <c r="AR22">
        <v>7.8437414615942025</v>
      </c>
      <c r="AS22">
        <v>3.6256419262966797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660.80230184773484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53.340175272757115</v>
      </c>
      <c r="L23">
        <v>35.000604751619868</v>
      </c>
      <c r="M23">
        <v>0</v>
      </c>
      <c r="N23">
        <v>29.089260021003501</v>
      </c>
      <c r="O23">
        <v>48.859055073356622</v>
      </c>
      <c r="P23">
        <v>57.374788252614643</v>
      </c>
      <c r="Q23">
        <v>2.8913234130434784</v>
      </c>
      <c r="R23">
        <v>4.8200284482629812</v>
      </c>
      <c r="S23">
        <v>3.8592183063787044</v>
      </c>
      <c r="T23">
        <v>0</v>
      </c>
      <c r="U23">
        <v>235.06</v>
      </c>
      <c r="V23">
        <v>1.9314848658969805</v>
      </c>
      <c r="W23">
        <v>7.8803245452787625</v>
      </c>
      <c r="X23">
        <v>36.340045726668997</v>
      </c>
      <c r="Y23">
        <v>0</v>
      </c>
      <c r="Z23">
        <v>1.597650856</v>
      </c>
      <c r="AA23">
        <v>6.8840157260900163</v>
      </c>
      <c r="AB23">
        <v>9.6808260550578726</v>
      </c>
      <c r="AC23">
        <v>7.1196723590846736</v>
      </c>
      <c r="AD23">
        <v>0</v>
      </c>
      <c r="AE23">
        <v>12.113040484272476</v>
      </c>
      <c r="AF23">
        <v>0</v>
      </c>
      <c r="AG23">
        <v>0</v>
      </c>
      <c r="AH23">
        <v>37.472018759105339</v>
      </c>
      <c r="AI23">
        <v>11.850496811266876</v>
      </c>
      <c r="AJ23">
        <v>0</v>
      </c>
      <c r="AK23">
        <v>12.622157700690117</v>
      </c>
      <c r="AL23">
        <v>19.641088790791741</v>
      </c>
      <c r="AM23">
        <v>0</v>
      </c>
      <c r="AN23">
        <v>0</v>
      </c>
      <c r="AO23">
        <v>2.1609740880000006</v>
      </c>
      <c r="AP23">
        <v>2.7614694662903072</v>
      </c>
      <c r="AQ23">
        <v>0</v>
      </c>
      <c r="AR23">
        <v>7.8437414615942025</v>
      </c>
      <c r="AS23">
        <v>3.6256419262966797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651.81910316142205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56.969508532457674</v>
      </c>
      <c r="L24">
        <v>35.000604751619868</v>
      </c>
      <c r="M24">
        <v>0</v>
      </c>
      <c r="N24">
        <v>29.089260021003501</v>
      </c>
      <c r="O24">
        <v>48.859055073356622</v>
      </c>
      <c r="P24">
        <v>57.374788252614643</v>
      </c>
      <c r="Q24">
        <v>2.8913234130434784</v>
      </c>
      <c r="R24">
        <v>4.8200284482629812</v>
      </c>
      <c r="S24">
        <v>3.8592183063787044</v>
      </c>
      <c r="T24">
        <v>0</v>
      </c>
      <c r="U24">
        <v>235.06</v>
      </c>
      <c r="V24">
        <v>1.92889059341637</v>
      </c>
      <c r="W24">
        <v>7.8803245452787625</v>
      </c>
      <c r="X24">
        <v>36.340045726668997</v>
      </c>
      <c r="Y24">
        <v>0</v>
      </c>
      <c r="Z24">
        <v>1.597650856</v>
      </c>
      <c r="AA24">
        <v>6.8840157260900163</v>
      </c>
      <c r="AB24">
        <v>9.6808260550578726</v>
      </c>
      <c r="AC24">
        <v>7.1196723590846736</v>
      </c>
      <c r="AD24">
        <v>0</v>
      </c>
      <c r="AE24">
        <v>12.113040484272476</v>
      </c>
      <c r="AF24">
        <v>0</v>
      </c>
      <c r="AG24">
        <v>0</v>
      </c>
      <c r="AH24">
        <v>37.472018759105339</v>
      </c>
      <c r="AI24">
        <v>11.850496811266876</v>
      </c>
      <c r="AJ24">
        <v>0</v>
      </c>
      <c r="AK24">
        <v>12.622157700690117</v>
      </c>
      <c r="AL24">
        <v>19.641088790791741</v>
      </c>
      <c r="AM24">
        <v>0</v>
      </c>
      <c r="AN24">
        <v>0</v>
      </c>
      <c r="AO24">
        <v>2.1249579040000004</v>
      </c>
      <c r="AP24">
        <v>2.7614694662903072</v>
      </c>
      <c r="AQ24">
        <v>0</v>
      </c>
      <c r="AR24">
        <v>7.8437414615942025</v>
      </c>
      <c r="AS24">
        <v>3.6256419262966797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655.40982596464187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60.419984981416462</v>
      </c>
      <c r="L25">
        <v>35.000604751619868</v>
      </c>
      <c r="M25">
        <v>0</v>
      </c>
      <c r="N25">
        <v>29.089260021003501</v>
      </c>
      <c r="O25">
        <v>48.859055073356622</v>
      </c>
      <c r="P25">
        <v>57.374788252614643</v>
      </c>
      <c r="Q25">
        <v>3.0724011173184351</v>
      </c>
      <c r="R25">
        <v>5.3988805970149256</v>
      </c>
      <c r="S25">
        <v>3.9935190661478597</v>
      </c>
      <c r="T25">
        <v>0</v>
      </c>
      <c r="U25">
        <v>235.06</v>
      </c>
      <c r="V25">
        <v>1.92889059341637</v>
      </c>
      <c r="W25">
        <v>7.8803245452787625</v>
      </c>
      <c r="X25">
        <v>36.340045726668997</v>
      </c>
      <c r="Y25">
        <v>0</v>
      </c>
      <c r="Z25">
        <v>1.597650856</v>
      </c>
      <c r="AA25">
        <v>6.8840157260900163</v>
      </c>
      <c r="AB25">
        <v>9.6808260550578726</v>
      </c>
      <c r="AC25">
        <v>7.1196723590846736</v>
      </c>
      <c r="AD25">
        <v>0</v>
      </c>
      <c r="AE25">
        <v>12.113040484272476</v>
      </c>
      <c r="AF25">
        <v>0</v>
      </c>
      <c r="AG25">
        <v>0</v>
      </c>
      <c r="AH25">
        <v>37.472018759105339</v>
      </c>
      <c r="AI25">
        <v>11.850496811266876</v>
      </c>
      <c r="AJ25">
        <v>0</v>
      </c>
      <c r="AK25">
        <v>12.622157700690117</v>
      </c>
      <c r="AL25">
        <v>19.641088790791741</v>
      </c>
      <c r="AM25">
        <v>0</v>
      </c>
      <c r="AN25">
        <v>0</v>
      </c>
      <c r="AO25">
        <v>2.4491040680000005</v>
      </c>
      <c r="AP25">
        <v>2.7614694662903072</v>
      </c>
      <c r="AQ25">
        <v>0</v>
      </c>
      <c r="AR25">
        <v>7.8437414615942025</v>
      </c>
      <c r="AS25">
        <v>3.6256419262966797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660.07867919039677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67.521921723076929</v>
      </c>
      <c r="L26">
        <v>35.000604751619868</v>
      </c>
      <c r="M26">
        <v>0</v>
      </c>
      <c r="N26">
        <v>29.089260021003501</v>
      </c>
      <c r="O26">
        <v>48.859055073356622</v>
      </c>
      <c r="P26">
        <v>57.374788252614643</v>
      </c>
      <c r="Q26">
        <v>3.0724011173184351</v>
      </c>
      <c r="R26">
        <v>5.3988805970149256</v>
      </c>
      <c r="S26">
        <v>3.9935190661478597</v>
      </c>
      <c r="T26">
        <v>0</v>
      </c>
      <c r="U26">
        <v>235.06</v>
      </c>
      <c r="V26">
        <v>1.92889059341637</v>
      </c>
      <c r="W26">
        <v>7.8803245452787625</v>
      </c>
      <c r="X26">
        <v>36.340045726668997</v>
      </c>
      <c r="Y26">
        <v>0</v>
      </c>
      <c r="Z26">
        <v>1.597650856</v>
      </c>
      <c r="AA26">
        <v>6.8840157260900163</v>
      </c>
      <c r="AB26">
        <v>9.6808260550578726</v>
      </c>
      <c r="AC26">
        <v>7.1196723590846736</v>
      </c>
      <c r="AD26">
        <v>0</v>
      </c>
      <c r="AE26">
        <v>12.113040484272476</v>
      </c>
      <c r="AF26">
        <v>0</v>
      </c>
      <c r="AG26">
        <v>0</v>
      </c>
      <c r="AH26">
        <v>37.472018759105339</v>
      </c>
      <c r="AI26">
        <v>16.21646937644315</v>
      </c>
      <c r="AJ26">
        <v>0</v>
      </c>
      <c r="AK26">
        <v>12.622157700690117</v>
      </c>
      <c r="AL26">
        <v>19.641088790791741</v>
      </c>
      <c r="AM26">
        <v>0</v>
      </c>
      <c r="AN26">
        <v>0</v>
      </c>
      <c r="AO26">
        <v>2.4491040680000005</v>
      </c>
      <c r="AP26">
        <v>2.7614694662903072</v>
      </c>
      <c r="AQ26">
        <v>0</v>
      </c>
      <c r="AR26">
        <v>7.8437414615942025</v>
      </c>
      <c r="AS26">
        <v>3.6256419262966797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671.54658849723353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72.349920287039723</v>
      </c>
      <c r="L27">
        <v>35.000604751619868</v>
      </c>
      <c r="M27">
        <v>0</v>
      </c>
      <c r="N27">
        <v>29.089260021003501</v>
      </c>
      <c r="O27">
        <v>48.859055073356622</v>
      </c>
      <c r="P27">
        <v>57.374788252614643</v>
      </c>
      <c r="Q27">
        <v>2.8905590000000001</v>
      </c>
      <c r="R27">
        <v>4.8194763925896735</v>
      </c>
      <c r="S27">
        <v>3.8599599750271447</v>
      </c>
      <c r="T27">
        <v>0</v>
      </c>
      <c r="U27">
        <v>235.06</v>
      </c>
      <c r="V27">
        <v>3.1417039192245562</v>
      </c>
      <c r="W27">
        <v>7.8803245452787625</v>
      </c>
      <c r="X27">
        <v>36.340045726668997</v>
      </c>
      <c r="Y27">
        <v>0</v>
      </c>
      <c r="Z27">
        <v>1.597650856</v>
      </c>
      <c r="AA27">
        <v>6.8840157260900163</v>
      </c>
      <c r="AB27">
        <v>9.6808260550578726</v>
      </c>
      <c r="AC27">
        <v>7.1196723590846736</v>
      </c>
      <c r="AD27">
        <v>0</v>
      </c>
      <c r="AE27">
        <v>12.113040484272476</v>
      </c>
      <c r="AF27">
        <v>0</v>
      </c>
      <c r="AG27">
        <v>0</v>
      </c>
      <c r="AH27">
        <v>37.472018759105339</v>
      </c>
      <c r="AI27">
        <v>16.021871741383077</v>
      </c>
      <c r="AJ27">
        <v>0</v>
      </c>
      <c r="AK27">
        <v>12.622157700690117</v>
      </c>
      <c r="AL27">
        <v>19.641088790791741</v>
      </c>
      <c r="AM27">
        <v>0</v>
      </c>
      <c r="AN27">
        <v>0</v>
      </c>
      <c r="AO27">
        <v>2.4491040680000005</v>
      </c>
      <c r="AP27">
        <v>2.7614694662903072</v>
      </c>
      <c r="AQ27">
        <v>0</v>
      </c>
      <c r="AR27">
        <v>7.8437414615942025</v>
      </c>
      <c r="AS27">
        <v>3.6256419262966797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676.49799733907992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72.738295581928824</v>
      </c>
      <c r="L28">
        <v>33.759837214909112</v>
      </c>
      <c r="M28">
        <v>0</v>
      </c>
      <c r="N28">
        <v>29.089260021003501</v>
      </c>
      <c r="O28">
        <v>48.859055073356622</v>
      </c>
      <c r="P28">
        <v>57.374788252614643</v>
      </c>
      <c r="Q28">
        <v>2.8905590000000001</v>
      </c>
      <c r="R28">
        <v>4.8207850816000004</v>
      </c>
      <c r="S28">
        <v>3.8599599750271447</v>
      </c>
      <c r="T28">
        <v>0</v>
      </c>
      <c r="U28">
        <v>235.06</v>
      </c>
      <c r="V28">
        <v>3.1598439005613472</v>
      </c>
      <c r="W28">
        <v>7.8803245452787625</v>
      </c>
      <c r="X28">
        <v>36.340045726668997</v>
      </c>
      <c r="Y28">
        <v>0</v>
      </c>
      <c r="Z28">
        <v>1.597650856</v>
      </c>
      <c r="AA28">
        <v>6.8840157260900163</v>
      </c>
      <c r="AB28">
        <v>9.6808260550578726</v>
      </c>
      <c r="AC28">
        <v>7.1196723590846736</v>
      </c>
      <c r="AD28">
        <v>0</v>
      </c>
      <c r="AE28">
        <v>12.113040484272476</v>
      </c>
      <c r="AF28">
        <v>0</v>
      </c>
      <c r="AG28">
        <v>0</v>
      </c>
      <c r="AH28">
        <v>37.472018759105339</v>
      </c>
      <c r="AI28">
        <v>16.021871741383077</v>
      </c>
      <c r="AJ28">
        <v>0</v>
      </c>
      <c r="AK28">
        <v>12.622157700690117</v>
      </c>
      <c r="AL28">
        <v>19.641088790791741</v>
      </c>
      <c r="AM28">
        <v>0</v>
      </c>
      <c r="AN28">
        <v>0</v>
      </c>
      <c r="AO28">
        <v>2.4491040680000005</v>
      </c>
      <c r="AP28">
        <v>2.7614694662903072</v>
      </c>
      <c r="AQ28">
        <v>0</v>
      </c>
      <c r="AR28">
        <v>7.8437414615942025</v>
      </c>
      <c r="AS28">
        <v>3.6256419262966797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675.66505376760551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72.349311965686269</v>
      </c>
      <c r="L29">
        <v>35.000604751619868</v>
      </c>
      <c r="M29">
        <v>0</v>
      </c>
      <c r="N29">
        <v>29.089260021003501</v>
      </c>
      <c r="O29">
        <v>48.859055073356622</v>
      </c>
      <c r="P29">
        <v>57.374788252614643</v>
      </c>
      <c r="Q29">
        <v>2.8905590000000001</v>
      </c>
      <c r="R29">
        <v>4.8203192610015178</v>
      </c>
      <c r="S29">
        <v>3.8599599750271447</v>
      </c>
      <c r="T29">
        <v>0</v>
      </c>
      <c r="U29">
        <v>235.06</v>
      </c>
      <c r="V29">
        <v>3.1598439005613472</v>
      </c>
      <c r="W29">
        <v>7.8803245452787625</v>
      </c>
      <c r="X29">
        <v>36.340045726668997</v>
      </c>
      <c r="Y29">
        <v>0</v>
      </c>
      <c r="Z29">
        <v>1.597650856</v>
      </c>
      <c r="AA29">
        <v>6.8840157260900163</v>
      </c>
      <c r="AB29">
        <v>9.6808260550578726</v>
      </c>
      <c r="AC29">
        <v>7.1196723590846736</v>
      </c>
      <c r="AD29">
        <v>0</v>
      </c>
      <c r="AE29">
        <v>12.113040484272476</v>
      </c>
      <c r="AF29">
        <v>0</v>
      </c>
      <c r="AG29">
        <v>0</v>
      </c>
      <c r="AH29">
        <v>37.472018759105339</v>
      </c>
      <c r="AI29">
        <v>16.021871741383077</v>
      </c>
      <c r="AJ29">
        <v>0</v>
      </c>
      <c r="AK29">
        <v>12.622157700690117</v>
      </c>
      <c r="AL29">
        <v>19.641088790791741</v>
      </c>
      <c r="AM29">
        <v>0</v>
      </c>
      <c r="AN29">
        <v>0</v>
      </c>
      <c r="AO29">
        <v>2.4491040680000005</v>
      </c>
      <c r="AP29">
        <v>2.7614694662903072</v>
      </c>
      <c r="AQ29">
        <v>0</v>
      </c>
      <c r="AR29">
        <v>7.8437414615942025</v>
      </c>
      <c r="AS29">
        <v>3.6256419262966797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676.51637186747519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72.342963363049051</v>
      </c>
      <c r="L30">
        <v>35.000604751619868</v>
      </c>
      <c r="M30">
        <v>0</v>
      </c>
      <c r="N30">
        <v>29.089260021003501</v>
      </c>
      <c r="O30">
        <v>48.859055073356622</v>
      </c>
      <c r="P30">
        <v>57.374788252614643</v>
      </c>
      <c r="Q30">
        <v>2.8905590000000001</v>
      </c>
      <c r="R30">
        <v>4.8096222372818414</v>
      </c>
      <c r="S30">
        <v>3.8599599750271447</v>
      </c>
      <c r="T30">
        <v>0</v>
      </c>
      <c r="U30">
        <v>235.06</v>
      </c>
      <c r="V30">
        <v>3.1608186875576041</v>
      </c>
      <c r="W30">
        <v>7.8791426939759033</v>
      </c>
      <c r="X30">
        <v>36.331416227411346</v>
      </c>
      <c r="Y30">
        <v>0</v>
      </c>
      <c r="Z30">
        <v>1.597650856</v>
      </c>
      <c r="AA30">
        <v>6.8840157260900163</v>
      </c>
      <c r="AB30">
        <v>9.6808260550578726</v>
      </c>
      <c r="AC30">
        <v>7.1196723590846736</v>
      </c>
      <c r="AD30">
        <v>0</v>
      </c>
      <c r="AE30">
        <v>12.113040484272476</v>
      </c>
      <c r="AF30">
        <v>0</v>
      </c>
      <c r="AG30">
        <v>0</v>
      </c>
      <c r="AH30">
        <v>37.472018759105339</v>
      </c>
      <c r="AI30">
        <v>16.021871741383077</v>
      </c>
      <c r="AJ30">
        <v>0</v>
      </c>
      <c r="AK30">
        <v>12.622157700690117</v>
      </c>
      <c r="AL30">
        <v>19.641088790791741</v>
      </c>
      <c r="AM30">
        <v>0</v>
      </c>
      <c r="AN30">
        <v>0</v>
      </c>
      <c r="AO30">
        <v>2.4491040680000005</v>
      </c>
      <c r="AP30">
        <v>2.7614694662903072</v>
      </c>
      <c r="AQ30">
        <v>0</v>
      </c>
      <c r="AR30">
        <v>7.8437414615942025</v>
      </c>
      <c r="AS30">
        <v>3.6256419262966797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676.49048967755402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77.171190810571133</v>
      </c>
      <c r="L31">
        <v>35.000604751619868</v>
      </c>
      <c r="M31">
        <v>0</v>
      </c>
      <c r="N31">
        <v>29.089260021003501</v>
      </c>
      <c r="O31">
        <v>48.859055073356622</v>
      </c>
      <c r="P31">
        <v>57.374788252614643</v>
      </c>
      <c r="Q31">
        <v>2.8905590000000001</v>
      </c>
      <c r="R31">
        <v>4.8198434102930667</v>
      </c>
      <c r="S31">
        <v>3.8599599750271447</v>
      </c>
      <c r="T31">
        <v>0</v>
      </c>
      <c r="U31">
        <v>235.06</v>
      </c>
      <c r="V31">
        <v>1.9288107027027024</v>
      </c>
      <c r="W31">
        <v>7.8791426939759033</v>
      </c>
      <c r="X31">
        <v>36.331416227411346</v>
      </c>
      <c r="Y31">
        <v>0</v>
      </c>
      <c r="Z31">
        <v>1.597650856</v>
      </c>
      <c r="AA31">
        <v>6.8840157260900163</v>
      </c>
      <c r="AB31">
        <v>9.6808260550578726</v>
      </c>
      <c r="AC31">
        <v>7.1196723590846736</v>
      </c>
      <c r="AD31">
        <v>0</v>
      </c>
      <c r="AE31">
        <v>12.113040484272476</v>
      </c>
      <c r="AF31">
        <v>0</v>
      </c>
      <c r="AG31">
        <v>0</v>
      </c>
      <c r="AH31">
        <v>37.472018759105339</v>
      </c>
      <c r="AI31">
        <v>16.021871741383077</v>
      </c>
      <c r="AJ31">
        <v>0</v>
      </c>
      <c r="AK31">
        <v>12.622157700690117</v>
      </c>
      <c r="AL31">
        <v>19.641088790791741</v>
      </c>
      <c r="AM31">
        <v>0</v>
      </c>
      <c r="AN31">
        <v>0</v>
      </c>
      <c r="AO31">
        <v>2.4491040680000005</v>
      </c>
      <c r="AP31">
        <v>2.7614694662903072</v>
      </c>
      <c r="AQ31">
        <v>0</v>
      </c>
      <c r="AR31">
        <v>7.8437414615942025</v>
      </c>
      <c r="AS31">
        <v>3.6256419262966797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680.09693031323241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86.814068986289641</v>
      </c>
      <c r="L32">
        <v>35.000604751619868</v>
      </c>
      <c r="M32">
        <v>0</v>
      </c>
      <c r="N32">
        <v>29.089260021003501</v>
      </c>
      <c r="O32">
        <v>48.859055073356622</v>
      </c>
      <c r="P32">
        <v>57.374788252614643</v>
      </c>
      <c r="Q32">
        <v>2.8905590000000001</v>
      </c>
      <c r="R32">
        <v>4.8198434102930667</v>
      </c>
      <c r="S32">
        <v>3.8599599750271447</v>
      </c>
      <c r="T32">
        <v>0</v>
      </c>
      <c r="U32">
        <v>235.06</v>
      </c>
      <c r="V32">
        <v>1.9288107027027024</v>
      </c>
      <c r="W32">
        <v>7.8791426939759033</v>
      </c>
      <c r="X32">
        <v>36.331416227411346</v>
      </c>
      <c r="Y32">
        <v>0</v>
      </c>
      <c r="Z32">
        <v>1.597650856</v>
      </c>
      <c r="AA32">
        <v>6.8840157260900163</v>
      </c>
      <c r="AB32">
        <v>9.6808260550578726</v>
      </c>
      <c r="AC32">
        <v>7.1196723590846736</v>
      </c>
      <c r="AD32">
        <v>0</v>
      </c>
      <c r="AE32">
        <v>12.113040484272476</v>
      </c>
      <c r="AF32">
        <v>0</v>
      </c>
      <c r="AG32">
        <v>0</v>
      </c>
      <c r="AH32">
        <v>37.472018759105339</v>
      </c>
      <c r="AI32">
        <v>7.7963795201301416</v>
      </c>
      <c r="AJ32">
        <v>0</v>
      </c>
      <c r="AK32">
        <v>12.622157700690117</v>
      </c>
      <c r="AL32">
        <v>19.641088790791741</v>
      </c>
      <c r="AM32">
        <v>0</v>
      </c>
      <c r="AN32">
        <v>0</v>
      </c>
      <c r="AO32">
        <v>2.4491040680000005</v>
      </c>
      <c r="AP32">
        <v>2.7614694662903072</v>
      </c>
      <c r="AQ32">
        <v>0</v>
      </c>
      <c r="AR32">
        <v>7.8437414615942025</v>
      </c>
      <c r="AS32">
        <v>3.6256419262966797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681.51431626769795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86.812228410580062</v>
      </c>
      <c r="L33">
        <v>35.000604751619868</v>
      </c>
      <c r="M33">
        <v>0</v>
      </c>
      <c r="N33">
        <v>29.089260021003501</v>
      </c>
      <c r="O33">
        <v>48.859055073356622</v>
      </c>
      <c r="P33">
        <v>57.374788252614643</v>
      </c>
      <c r="Q33">
        <v>2.8905590000000001</v>
      </c>
      <c r="R33">
        <v>4.8198434102930667</v>
      </c>
      <c r="S33">
        <v>3.8599599750271447</v>
      </c>
      <c r="T33">
        <v>0</v>
      </c>
      <c r="U33">
        <v>235.06</v>
      </c>
      <c r="V33">
        <v>1.9288107027027024</v>
      </c>
      <c r="W33">
        <v>7.8791426939759033</v>
      </c>
      <c r="X33">
        <v>36.331416227411346</v>
      </c>
      <c r="Y33">
        <v>0</v>
      </c>
      <c r="Z33">
        <v>1.597650856</v>
      </c>
      <c r="AA33">
        <v>6.8840157260900163</v>
      </c>
      <c r="AB33">
        <v>9.6808260550578726</v>
      </c>
      <c r="AC33">
        <v>7.1196723590846736</v>
      </c>
      <c r="AD33">
        <v>0</v>
      </c>
      <c r="AE33">
        <v>12.113040484272476</v>
      </c>
      <c r="AF33">
        <v>0</v>
      </c>
      <c r="AG33">
        <v>0</v>
      </c>
      <c r="AH33">
        <v>37.472018759105339</v>
      </c>
      <c r="AI33">
        <v>7.7963795201301416</v>
      </c>
      <c r="AJ33">
        <v>0</v>
      </c>
      <c r="AK33">
        <v>12.622157700690117</v>
      </c>
      <c r="AL33">
        <v>19.641088790791741</v>
      </c>
      <c r="AM33">
        <v>0</v>
      </c>
      <c r="AN33">
        <v>0</v>
      </c>
      <c r="AO33">
        <v>2.4491040680000005</v>
      </c>
      <c r="AP33">
        <v>2.6673284069259329</v>
      </c>
      <c r="AQ33">
        <v>0</v>
      </c>
      <c r="AR33">
        <v>7.8437414615942025</v>
      </c>
      <c r="AS33">
        <v>3.6256419262966797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681.4183346326239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86.813174817262151</v>
      </c>
      <c r="L34">
        <v>35.000604751619868</v>
      </c>
      <c r="M34">
        <v>0</v>
      </c>
      <c r="N34">
        <v>29.089260021003501</v>
      </c>
      <c r="O34">
        <v>48.859055073356622</v>
      </c>
      <c r="P34">
        <v>57.374788252614643</v>
      </c>
      <c r="Q34">
        <v>2.8905590000000001</v>
      </c>
      <c r="R34">
        <v>4.8198434102930667</v>
      </c>
      <c r="S34">
        <v>3.8599599750271447</v>
      </c>
      <c r="T34">
        <v>0</v>
      </c>
      <c r="U34">
        <v>235.06</v>
      </c>
      <c r="V34">
        <v>1.9288107027027024</v>
      </c>
      <c r="W34">
        <v>7.8791426939759033</v>
      </c>
      <c r="X34">
        <v>36.331416227411346</v>
      </c>
      <c r="Y34">
        <v>0</v>
      </c>
      <c r="Z34">
        <v>1.597650856</v>
      </c>
      <c r="AA34">
        <v>6.8840157260900163</v>
      </c>
      <c r="AB34">
        <v>9.6808260550578726</v>
      </c>
      <c r="AC34">
        <v>7.1196723590846736</v>
      </c>
      <c r="AD34">
        <v>0</v>
      </c>
      <c r="AE34">
        <v>12.113040484272476</v>
      </c>
      <c r="AF34">
        <v>0</v>
      </c>
      <c r="AG34">
        <v>0</v>
      </c>
      <c r="AH34">
        <v>37.472018759105339</v>
      </c>
      <c r="AI34">
        <v>7.7963795201301416</v>
      </c>
      <c r="AJ34">
        <v>0</v>
      </c>
      <c r="AK34">
        <v>12.622157700690117</v>
      </c>
      <c r="AL34">
        <v>19.641088790791741</v>
      </c>
      <c r="AM34">
        <v>0</v>
      </c>
      <c r="AN34">
        <v>0</v>
      </c>
      <c r="AO34">
        <v>2.4491040680000005</v>
      </c>
      <c r="AP34">
        <v>2.6673284069259329</v>
      </c>
      <c r="AQ34">
        <v>0</v>
      </c>
      <c r="AR34">
        <v>7.8437414615942025</v>
      </c>
      <c r="AS34">
        <v>3.6256419262966797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681.41928103930604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65.900782202630666</v>
      </c>
      <c r="L35">
        <v>35.000604751619868</v>
      </c>
      <c r="M35">
        <v>0</v>
      </c>
      <c r="N35">
        <v>29.089260021003501</v>
      </c>
      <c r="O35">
        <v>48.859055073356622</v>
      </c>
      <c r="P35">
        <v>57.374788252614643</v>
      </c>
      <c r="Q35">
        <v>3.0724011173184351</v>
      </c>
      <c r="R35">
        <v>5.3988805970149256</v>
      </c>
      <c r="S35">
        <v>3.8703365217391306</v>
      </c>
      <c r="T35">
        <v>0</v>
      </c>
      <c r="U35">
        <v>235.06</v>
      </c>
      <c r="V35">
        <v>1.9305440172626387</v>
      </c>
      <c r="W35">
        <v>7.8817816982047555</v>
      </c>
      <c r="X35">
        <v>36.340386270258897</v>
      </c>
      <c r="Y35">
        <v>0</v>
      </c>
      <c r="Z35">
        <v>1.597650856</v>
      </c>
      <c r="AA35">
        <v>6.8840157260900163</v>
      </c>
      <c r="AB35">
        <v>9.6808260550578726</v>
      </c>
      <c r="AC35">
        <v>7.1196723590846736</v>
      </c>
      <c r="AD35">
        <v>0</v>
      </c>
      <c r="AE35">
        <v>12.113040484272476</v>
      </c>
      <c r="AF35">
        <v>0</v>
      </c>
      <c r="AG35">
        <v>0</v>
      </c>
      <c r="AH35">
        <v>37.472018759105339</v>
      </c>
      <c r="AI35">
        <v>7.7963795201301416</v>
      </c>
      <c r="AJ35">
        <v>0</v>
      </c>
      <c r="AK35">
        <v>12.622157700690117</v>
      </c>
      <c r="AL35">
        <v>19.641088790791741</v>
      </c>
      <c r="AM35">
        <v>0</v>
      </c>
      <c r="AN35">
        <v>0</v>
      </c>
      <c r="AO35">
        <v>2.4491040680000005</v>
      </c>
      <c r="AP35">
        <v>2.6673284069259329</v>
      </c>
      <c r="AQ35">
        <v>0</v>
      </c>
      <c r="AR35">
        <v>7.8437414615942025</v>
      </c>
      <c r="AS35">
        <v>3.9552458155370611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661.62109052630365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65.593020627402865</v>
      </c>
      <c r="L36">
        <v>35.000604751619868</v>
      </c>
      <c r="M36">
        <v>0</v>
      </c>
      <c r="N36">
        <v>29.089260021003501</v>
      </c>
      <c r="O36">
        <v>48.859055073356622</v>
      </c>
      <c r="P36">
        <v>57.374788252614643</v>
      </c>
      <c r="Q36">
        <v>3.0724011173184351</v>
      </c>
      <c r="R36">
        <v>5.3988805970149256</v>
      </c>
      <c r="S36">
        <v>3.8703365217391306</v>
      </c>
      <c r="T36">
        <v>0</v>
      </c>
      <c r="U36">
        <v>235.06</v>
      </c>
      <c r="V36">
        <v>1.9305440172626387</v>
      </c>
      <c r="W36">
        <v>7.8817816982047555</v>
      </c>
      <c r="X36">
        <v>36.340386270258897</v>
      </c>
      <c r="Y36">
        <v>0</v>
      </c>
      <c r="Z36">
        <v>1.597650856</v>
      </c>
      <c r="AA36">
        <v>6.8840157260900163</v>
      </c>
      <c r="AB36">
        <v>9.6808260550578726</v>
      </c>
      <c r="AC36">
        <v>7.1196723590846736</v>
      </c>
      <c r="AD36">
        <v>0</v>
      </c>
      <c r="AE36">
        <v>12.113040484272476</v>
      </c>
      <c r="AF36">
        <v>0</v>
      </c>
      <c r="AG36">
        <v>0</v>
      </c>
      <c r="AH36">
        <v>37.472018759105339</v>
      </c>
      <c r="AI36">
        <v>7.7963795201301416</v>
      </c>
      <c r="AJ36">
        <v>0</v>
      </c>
      <c r="AK36">
        <v>12.622157700690117</v>
      </c>
      <c r="AL36">
        <v>19.641088790791741</v>
      </c>
      <c r="AM36">
        <v>0</v>
      </c>
      <c r="AN36">
        <v>0</v>
      </c>
      <c r="AO36">
        <v>2.4491040680000005</v>
      </c>
      <c r="AP36">
        <v>2.6673284069259329</v>
      </c>
      <c r="AQ36">
        <v>0</v>
      </c>
      <c r="AR36">
        <v>7.8437414615942025</v>
      </c>
      <c r="AS36">
        <v>3.9552458155370611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661.31332895107585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68.537403049753962</v>
      </c>
      <c r="L37">
        <v>35.000604751619868</v>
      </c>
      <c r="M37">
        <v>0</v>
      </c>
      <c r="N37">
        <v>29.089260021003501</v>
      </c>
      <c r="O37">
        <v>48.859055073356622</v>
      </c>
      <c r="P37">
        <v>57.374788252614643</v>
      </c>
      <c r="Q37">
        <v>3.0724011173184351</v>
      </c>
      <c r="R37">
        <v>5.3988805970149256</v>
      </c>
      <c r="S37">
        <v>3.8703365217391306</v>
      </c>
      <c r="T37">
        <v>0</v>
      </c>
      <c r="U37">
        <v>235.06</v>
      </c>
      <c r="V37">
        <v>1.9305440172626387</v>
      </c>
      <c r="W37">
        <v>7.8817816982047555</v>
      </c>
      <c r="X37">
        <v>36.340386270258897</v>
      </c>
      <c r="Y37">
        <v>0</v>
      </c>
      <c r="Z37">
        <v>3.1953014579999994</v>
      </c>
      <c r="AA37">
        <v>6.8840157260900163</v>
      </c>
      <c r="AB37">
        <v>9.6808260550578726</v>
      </c>
      <c r="AC37">
        <v>7.1196723590846736</v>
      </c>
      <c r="AD37">
        <v>0</v>
      </c>
      <c r="AE37">
        <v>12.113040484272476</v>
      </c>
      <c r="AF37">
        <v>0</v>
      </c>
      <c r="AG37">
        <v>0</v>
      </c>
      <c r="AH37">
        <v>37.472018759105339</v>
      </c>
      <c r="AI37">
        <v>7.7963795201301416</v>
      </c>
      <c r="AJ37">
        <v>0</v>
      </c>
      <c r="AK37">
        <v>12.622157700690117</v>
      </c>
      <c r="AL37">
        <v>19.641088790791741</v>
      </c>
      <c r="AM37">
        <v>0</v>
      </c>
      <c r="AN37">
        <v>0</v>
      </c>
      <c r="AO37">
        <v>2.4491040680000005</v>
      </c>
      <c r="AP37">
        <v>2.7614694662903072</v>
      </c>
      <c r="AQ37">
        <v>0</v>
      </c>
      <c r="AR37">
        <v>7.8437414615942025</v>
      </c>
      <c r="AS37">
        <v>3.9552458155370611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665.94950303479141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73.309140863991757</v>
      </c>
      <c r="L38">
        <v>35.000604751619868</v>
      </c>
      <c r="M38">
        <v>0</v>
      </c>
      <c r="N38">
        <v>29.089260021003501</v>
      </c>
      <c r="O38">
        <v>48.859055073356622</v>
      </c>
      <c r="P38">
        <v>57.374788252614643</v>
      </c>
      <c r="Q38">
        <v>3.0724011173184351</v>
      </c>
      <c r="R38">
        <v>5.3988805970149256</v>
      </c>
      <c r="S38">
        <v>3.8703365217391306</v>
      </c>
      <c r="T38">
        <v>0</v>
      </c>
      <c r="U38">
        <v>235.06</v>
      </c>
      <c r="V38">
        <v>1.9305440172626387</v>
      </c>
      <c r="W38">
        <v>7.8817816982047555</v>
      </c>
      <c r="X38">
        <v>36.340386270258897</v>
      </c>
      <c r="Y38">
        <v>0</v>
      </c>
      <c r="Z38">
        <v>3.1953014579999994</v>
      </c>
      <c r="AA38">
        <v>3.4420079900375065</v>
      </c>
      <c r="AB38">
        <v>9.6808260550578726</v>
      </c>
      <c r="AC38">
        <v>7.1196723590846736</v>
      </c>
      <c r="AD38">
        <v>0</v>
      </c>
      <c r="AE38">
        <v>12.113040484272476</v>
      </c>
      <c r="AF38">
        <v>0</v>
      </c>
      <c r="AG38">
        <v>0</v>
      </c>
      <c r="AH38">
        <v>37.472018759105339</v>
      </c>
      <c r="AI38">
        <v>7.7963795201301416</v>
      </c>
      <c r="AJ38">
        <v>0</v>
      </c>
      <c r="AK38">
        <v>12.622157700690117</v>
      </c>
      <c r="AL38">
        <v>19.641088790791741</v>
      </c>
      <c r="AM38">
        <v>0</v>
      </c>
      <c r="AN38">
        <v>0</v>
      </c>
      <c r="AO38">
        <v>2.4491040680000005</v>
      </c>
      <c r="AP38">
        <v>2.7614694662903072</v>
      </c>
      <c r="AQ38">
        <v>0</v>
      </c>
      <c r="AR38">
        <v>7.8437414615942025</v>
      </c>
      <c r="AS38">
        <v>3.9552458155370611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667.27923311297661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73.309140863991757</v>
      </c>
      <c r="L39">
        <v>35.000604751619868</v>
      </c>
      <c r="M39">
        <v>0</v>
      </c>
      <c r="N39">
        <v>29.089260021003501</v>
      </c>
      <c r="O39">
        <v>48.859055073356622</v>
      </c>
      <c r="P39">
        <v>57.374788252614643</v>
      </c>
      <c r="Q39">
        <v>3.0724011173184351</v>
      </c>
      <c r="R39">
        <v>5.3988805970149256</v>
      </c>
      <c r="S39">
        <v>3.8703365217391306</v>
      </c>
      <c r="T39">
        <v>0</v>
      </c>
      <c r="U39">
        <v>235.06</v>
      </c>
      <c r="V39">
        <v>1.9305440172626387</v>
      </c>
      <c r="W39">
        <v>7.8817816982047555</v>
      </c>
      <c r="X39">
        <v>36.340386270258897</v>
      </c>
      <c r="Y39">
        <v>0</v>
      </c>
      <c r="Z39">
        <v>3.1953014579999994</v>
      </c>
      <c r="AA39">
        <v>3.4420079900375065</v>
      </c>
      <c r="AB39">
        <v>9.6808260550578726</v>
      </c>
      <c r="AC39">
        <v>7.1196723590846736</v>
      </c>
      <c r="AD39">
        <v>0</v>
      </c>
      <c r="AE39">
        <v>12.113040484272476</v>
      </c>
      <c r="AF39">
        <v>0</v>
      </c>
      <c r="AG39">
        <v>0</v>
      </c>
      <c r="AH39">
        <v>37.472018759105339</v>
      </c>
      <c r="AI39">
        <v>7.7963795201301416</v>
      </c>
      <c r="AJ39">
        <v>0</v>
      </c>
      <c r="AK39">
        <v>12.622157700690117</v>
      </c>
      <c r="AL39">
        <v>19.641088790791741</v>
      </c>
      <c r="AM39">
        <v>0</v>
      </c>
      <c r="AN39">
        <v>0</v>
      </c>
      <c r="AO39">
        <v>2.3770714460000004</v>
      </c>
      <c r="AP39">
        <v>0.6276066391665287</v>
      </c>
      <c r="AQ39">
        <v>0</v>
      </c>
      <c r="AR39">
        <v>7.8437414615942025</v>
      </c>
      <c r="AS39">
        <v>3.9552458155370611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665.07333766385273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77.170941726701045</v>
      </c>
      <c r="L40">
        <v>35.000604751619868</v>
      </c>
      <c r="M40">
        <v>0</v>
      </c>
      <c r="N40">
        <v>29.089260021003501</v>
      </c>
      <c r="O40">
        <v>48.859055073356622</v>
      </c>
      <c r="P40">
        <v>57.374788252614643</v>
      </c>
      <c r="Q40">
        <v>3.0724011173184351</v>
      </c>
      <c r="R40">
        <v>5.3988805970149256</v>
      </c>
      <c r="S40">
        <v>3.8703365217391306</v>
      </c>
      <c r="T40">
        <v>0</v>
      </c>
      <c r="U40">
        <v>235.06</v>
      </c>
      <c r="V40">
        <v>1.9305440172626387</v>
      </c>
      <c r="W40">
        <v>7.8817816982047555</v>
      </c>
      <c r="X40">
        <v>36.340386270258897</v>
      </c>
      <c r="Y40">
        <v>0</v>
      </c>
      <c r="Z40">
        <v>3.1953014579999994</v>
      </c>
      <c r="AA40">
        <v>3.4420079900375065</v>
      </c>
      <c r="AB40">
        <v>9.6808260550578726</v>
      </c>
      <c r="AC40">
        <v>7.1196723590846736</v>
      </c>
      <c r="AD40">
        <v>0</v>
      </c>
      <c r="AE40">
        <v>12.113040484272476</v>
      </c>
      <c r="AF40">
        <v>0</v>
      </c>
      <c r="AG40">
        <v>0</v>
      </c>
      <c r="AH40">
        <v>37.472018759105339</v>
      </c>
      <c r="AI40">
        <v>7.7963795201301416</v>
      </c>
      <c r="AJ40">
        <v>0</v>
      </c>
      <c r="AK40">
        <v>12.622157700690117</v>
      </c>
      <c r="AL40">
        <v>19.641088790791741</v>
      </c>
      <c r="AM40">
        <v>0</v>
      </c>
      <c r="AN40">
        <v>0</v>
      </c>
      <c r="AO40">
        <v>2.3770714460000004</v>
      </c>
      <c r="AP40">
        <v>0.6276066391665287</v>
      </c>
      <c r="AQ40">
        <v>0</v>
      </c>
      <c r="AR40">
        <v>7.8437414615942025</v>
      </c>
      <c r="AS40">
        <v>3.9552458155370611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668.93513852656201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80.061823850074475</v>
      </c>
      <c r="L41">
        <v>35.000604751619868</v>
      </c>
      <c r="M41">
        <v>0</v>
      </c>
      <c r="N41">
        <v>29.089260021003501</v>
      </c>
      <c r="O41">
        <v>48.859055073356622</v>
      </c>
      <c r="P41">
        <v>57.374788252614643</v>
      </c>
      <c r="Q41">
        <v>3.0724011173184351</v>
      </c>
      <c r="R41">
        <v>5.3988805970149256</v>
      </c>
      <c r="S41">
        <v>3.8703365217391306</v>
      </c>
      <c r="T41">
        <v>0</v>
      </c>
      <c r="U41">
        <v>235.06</v>
      </c>
      <c r="V41">
        <v>1.9305440172626387</v>
      </c>
      <c r="W41">
        <v>5.0000863930885533</v>
      </c>
      <c r="X41">
        <v>19.249318584070799</v>
      </c>
      <c r="Y41">
        <v>0</v>
      </c>
      <c r="Z41">
        <v>0</v>
      </c>
      <c r="AA41">
        <v>3.4420079900375065</v>
      </c>
      <c r="AB41">
        <v>9.6808260550578726</v>
      </c>
      <c r="AC41">
        <v>7.1196723590846736</v>
      </c>
      <c r="AD41">
        <v>0</v>
      </c>
      <c r="AE41">
        <v>12.113040484272476</v>
      </c>
      <c r="AF41">
        <v>0</v>
      </c>
      <c r="AG41">
        <v>0</v>
      </c>
      <c r="AH41">
        <v>37.472018759105339</v>
      </c>
      <c r="AI41">
        <v>7.7963795201301416</v>
      </c>
      <c r="AJ41">
        <v>0</v>
      </c>
      <c r="AK41">
        <v>12.622157700690117</v>
      </c>
      <c r="AL41">
        <v>19.641088790791741</v>
      </c>
      <c r="AM41">
        <v>0</v>
      </c>
      <c r="AN41">
        <v>0</v>
      </c>
      <c r="AO41">
        <v>2.2330064560000005</v>
      </c>
      <c r="AP41">
        <v>0.6276066391665287</v>
      </c>
      <c r="AQ41">
        <v>0</v>
      </c>
      <c r="AR41">
        <v>7.8437414615942025</v>
      </c>
      <c r="AS41">
        <v>3.6256419262966797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648.1842873213908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87.781184787393784</v>
      </c>
      <c r="L42">
        <v>35.000604751619868</v>
      </c>
      <c r="M42">
        <v>0</v>
      </c>
      <c r="N42">
        <v>29.089260021003501</v>
      </c>
      <c r="O42">
        <v>48.859055073356622</v>
      </c>
      <c r="P42">
        <v>57.374788252614643</v>
      </c>
      <c r="Q42">
        <v>3.0724011173184351</v>
      </c>
      <c r="R42">
        <v>5.3988805970149256</v>
      </c>
      <c r="S42">
        <v>3.8703365217391306</v>
      </c>
      <c r="T42">
        <v>0</v>
      </c>
      <c r="U42">
        <v>235.06</v>
      </c>
      <c r="V42">
        <v>1.9305440172626387</v>
      </c>
      <c r="W42">
        <v>5.0000863930885533</v>
      </c>
      <c r="X42">
        <v>19.249318584070799</v>
      </c>
      <c r="Y42">
        <v>0</v>
      </c>
      <c r="Z42">
        <v>0</v>
      </c>
      <c r="AA42">
        <v>3.2252373822081579</v>
      </c>
      <c r="AB42">
        <v>9.6808260550578726</v>
      </c>
      <c r="AC42">
        <v>7.1196723590846736</v>
      </c>
      <c r="AD42">
        <v>0</v>
      </c>
      <c r="AE42">
        <v>12.113040484272476</v>
      </c>
      <c r="AF42">
        <v>0</v>
      </c>
      <c r="AG42">
        <v>0</v>
      </c>
      <c r="AH42">
        <v>37.472018759105339</v>
      </c>
      <c r="AI42">
        <v>7.7963795201301416</v>
      </c>
      <c r="AJ42">
        <v>0</v>
      </c>
      <c r="AK42">
        <v>12.622157700690117</v>
      </c>
      <c r="AL42">
        <v>19.641088790791741</v>
      </c>
      <c r="AM42">
        <v>0</v>
      </c>
      <c r="AN42">
        <v>0</v>
      </c>
      <c r="AO42">
        <v>2.9317215940000008</v>
      </c>
      <c r="AP42">
        <v>2.196623364061641</v>
      </c>
      <c r="AQ42">
        <v>0</v>
      </c>
      <c r="AR42">
        <v>7.8437414615942025</v>
      </c>
      <c r="AS42">
        <v>3.6256419262966797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657.95460951377606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87.781184787393784</v>
      </c>
      <c r="L43">
        <v>35.000604751619868</v>
      </c>
      <c r="M43">
        <v>0</v>
      </c>
      <c r="N43">
        <v>29.089260021003501</v>
      </c>
      <c r="O43">
        <v>48.859055073356622</v>
      </c>
      <c r="P43">
        <v>57.374788252614643</v>
      </c>
      <c r="Q43">
        <v>3.0724011173184351</v>
      </c>
      <c r="R43">
        <v>5.3988805970149256</v>
      </c>
      <c r="S43">
        <v>3.8703365217391306</v>
      </c>
      <c r="T43">
        <v>0</v>
      </c>
      <c r="U43">
        <v>235.06</v>
      </c>
      <c r="V43">
        <v>1.9305440172626387</v>
      </c>
      <c r="W43">
        <v>5.0000863930885533</v>
      </c>
      <c r="X43">
        <v>19.249318584070799</v>
      </c>
      <c r="Y43">
        <v>0</v>
      </c>
      <c r="Z43">
        <v>0</v>
      </c>
      <c r="AA43">
        <v>0</v>
      </c>
      <c r="AB43">
        <v>9.6808260550578726</v>
      </c>
      <c r="AC43">
        <v>7.1196723590846736</v>
      </c>
      <c r="AD43">
        <v>0</v>
      </c>
      <c r="AE43">
        <v>12.113040484272476</v>
      </c>
      <c r="AF43">
        <v>0</v>
      </c>
      <c r="AG43">
        <v>0</v>
      </c>
      <c r="AH43">
        <v>37.472018759105339</v>
      </c>
      <c r="AI43">
        <v>7.7963795201301416</v>
      </c>
      <c r="AJ43">
        <v>0</v>
      </c>
      <c r="AK43">
        <v>12.622157700690117</v>
      </c>
      <c r="AL43">
        <v>19.641088790791741</v>
      </c>
      <c r="AM43">
        <v>0</v>
      </c>
      <c r="AN43">
        <v>0</v>
      </c>
      <c r="AO43">
        <v>2.9821441500000003</v>
      </c>
      <c r="AP43">
        <v>2.8242300032281697</v>
      </c>
      <c r="AQ43">
        <v>0</v>
      </c>
      <c r="AR43">
        <v>9.4665843999999986</v>
      </c>
      <c r="AS43">
        <v>7.9104916310741222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661.3150939699176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87.781184787393784</v>
      </c>
      <c r="L44">
        <v>35.000604751619868</v>
      </c>
      <c r="M44">
        <v>0</v>
      </c>
      <c r="N44">
        <v>29.089260021003501</v>
      </c>
      <c r="O44">
        <v>48.859055073356622</v>
      </c>
      <c r="P44">
        <v>57.374788252614643</v>
      </c>
      <c r="Q44">
        <v>3.0724011173184351</v>
      </c>
      <c r="R44">
        <v>5.3988805970149256</v>
      </c>
      <c r="S44">
        <v>3.8703365217391306</v>
      </c>
      <c r="T44">
        <v>0</v>
      </c>
      <c r="U44">
        <v>235.06</v>
      </c>
      <c r="V44">
        <v>1.9305440172626387</v>
      </c>
      <c r="W44">
        <v>4.6510139404432129</v>
      </c>
      <c r="X44">
        <v>18.609398458835653</v>
      </c>
      <c r="Y44">
        <v>0</v>
      </c>
      <c r="Z44">
        <v>0</v>
      </c>
      <c r="AA44">
        <v>0</v>
      </c>
      <c r="AB44">
        <v>9.6808260550578726</v>
      </c>
      <c r="AC44">
        <v>7.1196723590846736</v>
      </c>
      <c r="AD44">
        <v>0</v>
      </c>
      <c r="AE44">
        <v>12.113040484272476</v>
      </c>
      <c r="AF44">
        <v>0</v>
      </c>
      <c r="AG44">
        <v>0</v>
      </c>
      <c r="AH44">
        <v>37.472018759105339</v>
      </c>
      <c r="AI44">
        <v>7.7963795201301416</v>
      </c>
      <c r="AJ44">
        <v>0</v>
      </c>
      <c r="AK44">
        <v>12.622157700690117</v>
      </c>
      <c r="AL44">
        <v>19.641088790791741</v>
      </c>
      <c r="AM44">
        <v>0</v>
      </c>
      <c r="AN44">
        <v>0</v>
      </c>
      <c r="AO44">
        <v>2.9821441500000003</v>
      </c>
      <c r="AP44">
        <v>2.9497513310614751</v>
      </c>
      <c r="AQ44">
        <v>0</v>
      </c>
      <c r="AR44">
        <v>9.4665843999999986</v>
      </c>
      <c r="AS44">
        <v>7.9104916310741222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660.45162271987044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87.781184787393784</v>
      </c>
      <c r="L45">
        <v>35.000604751619868</v>
      </c>
      <c r="M45">
        <v>0</v>
      </c>
      <c r="N45">
        <v>29.089260021003501</v>
      </c>
      <c r="O45">
        <v>48.859055073356622</v>
      </c>
      <c r="P45">
        <v>57.374788252614643</v>
      </c>
      <c r="Q45">
        <v>3.0724011173184351</v>
      </c>
      <c r="R45">
        <v>5.3988805970149256</v>
      </c>
      <c r="S45">
        <v>3.8703365217391306</v>
      </c>
      <c r="T45">
        <v>0</v>
      </c>
      <c r="U45">
        <v>235.06</v>
      </c>
      <c r="V45">
        <v>1.9305440172626387</v>
      </c>
      <c r="W45">
        <v>4.6510139404432129</v>
      </c>
      <c r="X45">
        <v>18.609398458835653</v>
      </c>
      <c r="Y45">
        <v>0</v>
      </c>
      <c r="Z45">
        <v>0</v>
      </c>
      <c r="AA45">
        <v>0</v>
      </c>
      <c r="AB45">
        <v>9.6808260550578726</v>
      </c>
      <c r="AC45">
        <v>7.1196723590846736</v>
      </c>
      <c r="AD45">
        <v>0</v>
      </c>
      <c r="AE45">
        <v>12.113040484272476</v>
      </c>
      <c r="AF45">
        <v>0</v>
      </c>
      <c r="AG45">
        <v>0</v>
      </c>
      <c r="AH45">
        <v>37.472018759105339</v>
      </c>
      <c r="AI45">
        <v>7.7963795201301416</v>
      </c>
      <c r="AJ45">
        <v>0</v>
      </c>
      <c r="AK45">
        <v>12.622157700690117</v>
      </c>
      <c r="AL45">
        <v>19.641088790791741</v>
      </c>
      <c r="AM45">
        <v>0</v>
      </c>
      <c r="AN45">
        <v>0</v>
      </c>
      <c r="AO45">
        <v>3.0253637740000006</v>
      </c>
      <c r="AP45">
        <v>2.9497513310614751</v>
      </c>
      <c r="AQ45">
        <v>0</v>
      </c>
      <c r="AR45">
        <v>9.4665843999999986</v>
      </c>
      <c r="AS45">
        <v>7.9104916310741222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660.49484234387046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87.781184787393784</v>
      </c>
      <c r="L46">
        <v>35.000604751619868</v>
      </c>
      <c r="M46">
        <v>0</v>
      </c>
      <c r="N46">
        <v>29.089260021003501</v>
      </c>
      <c r="O46">
        <v>48.859055073356622</v>
      </c>
      <c r="P46">
        <v>57.374788252614643</v>
      </c>
      <c r="Q46">
        <v>3.0724011173184351</v>
      </c>
      <c r="R46">
        <v>5.3988805970149256</v>
      </c>
      <c r="S46">
        <v>3.8703365217391306</v>
      </c>
      <c r="T46">
        <v>0</v>
      </c>
      <c r="U46">
        <v>235.06</v>
      </c>
      <c r="V46">
        <v>1.9305440172626387</v>
      </c>
      <c r="W46">
        <v>4.6510139404432129</v>
      </c>
      <c r="X46">
        <v>18.609398458835653</v>
      </c>
      <c r="Y46">
        <v>0</v>
      </c>
      <c r="Z46">
        <v>0</v>
      </c>
      <c r="AA46">
        <v>0</v>
      </c>
      <c r="AB46">
        <v>9.6808260550578726</v>
      </c>
      <c r="AC46">
        <v>7.1196723590846736</v>
      </c>
      <c r="AD46">
        <v>0</v>
      </c>
      <c r="AE46">
        <v>12.113040484272476</v>
      </c>
      <c r="AF46">
        <v>0</v>
      </c>
      <c r="AG46">
        <v>0</v>
      </c>
      <c r="AH46">
        <v>37.472018759105339</v>
      </c>
      <c r="AI46">
        <v>7.7963795201301416</v>
      </c>
      <c r="AJ46">
        <v>0</v>
      </c>
      <c r="AK46">
        <v>12.622157700690117</v>
      </c>
      <c r="AL46">
        <v>19.641088790791741</v>
      </c>
      <c r="AM46">
        <v>0</v>
      </c>
      <c r="AN46">
        <v>0</v>
      </c>
      <c r="AO46">
        <v>3.0253637740000006</v>
      </c>
      <c r="AP46">
        <v>2.9497513310614751</v>
      </c>
      <c r="AQ46">
        <v>0</v>
      </c>
      <c r="AR46">
        <v>9.4665843999999986</v>
      </c>
      <c r="AS46">
        <v>7.9104916310741222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660.49484234387046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87.781184787393784</v>
      </c>
      <c r="L47">
        <v>35.000604751619868</v>
      </c>
      <c r="M47">
        <v>0</v>
      </c>
      <c r="N47">
        <v>15.429432549849512</v>
      </c>
      <c r="O47">
        <v>26.04324332202075</v>
      </c>
      <c r="P47">
        <v>57.374788252614643</v>
      </c>
      <c r="Q47">
        <v>2.9898182597835139</v>
      </c>
      <c r="R47">
        <v>5.1390552580780531</v>
      </c>
      <c r="S47">
        <v>3.8607953154362415</v>
      </c>
      <c r="T47">
        <v>0</v>
      </c>
      <c r="U47">
        <v>235.06</v>
      </c>
      <c r="V47">
        <v>1.9305440172626387</v>
      </c>
      <c r="W47">
        <v>4.6510139404432129</v>
      </c>
      <c r="X47">
        <v>18.609398458835653</v>
      </c>
      <c r="Y47">
        <v>0</v>
      </c>
      <c r="Z47">
        <v>0</v>
      </c>
      <c r="AA47">
        <v>0</v>
      </c>
      <c r="AB47">
        <v>9.6808260550578726</v>
      </c>
      <c r="AC47">
        <v>7.1196723590846736</v>
      </c>
      <c r="AD47">
        <v>0</v>
      </c>
      <c r="AE47">
        <v>12.113040484272476</v>
      </c>
      <c r="AF47">
        <v>0</v>
      </c>
      <c r="AG47">
        <v>0</v>
      </c>
      <c r="AH47">
        <v>37.472018759105339</v>
      </c>
      <c r="AI47">
        <v>7.7963795201301416</v>
      </c>
      <c r="AJ47">
        <v>0</v>
      </c>
      <c r="AK47">
        <v>12.622157700690117</v>
      </c>
      <c r="AL47">
        <v>19.641088790791741</v>
      </c>
      <c r="AM47">
        <v>0</v>
      </c>
      <c r="AN47">
        <v>0</v>
      </c>
      <c r="AO47">
        <v>3.0397701460000008</v>
      </c>
      <c r="AP47">
        <v>2.4476660197282523</v>
      </c>
      <c r="AQ47">
        <v>0</v>
      </c>
      <c r="AR47">
        <v>8.1142152000000003</v>
      </c>
      <c r="AS47">
        <v>3.6256419262966797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617.54235587449512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87.781184787393784</v>
      </c>
      <c r="L48">
        <v>35.000604751619868</v>
      </c>
      <c r="M48">
        <v>0</v>
      </c>
      <c r="N48">
        <v>15.429432549849512</v>
      </c>
      <c r="O48">
        <v>26.04324332202075</v>
      </c>
      <c r="P48">
        <v>57.374788252614643</v>
      </c>
      <c r="Q48">
        <v>2.9898182597835139</v>
      </c>
      <c r="R48">
        <v>5.1390552580780531</v>
      </c>
      <c r="S48">
        <v>3.8607953154362415</v>
      </c>
      <c r="T48">
        <v>0</v>
      </c>
      <c r="U48">
        <v>235.06</v>
      </c>
      <c r="V48">
        <v>1.9305440172626387</v>
      </c>
      <c r="W48">
        <v>4.6510139404432129</v>
      </c>
      <c r="X48">
        <v>18.609398458835653</v>
      </c>
      <c r="Y48">
        <v>0</v>
      </c>
      <c r="Z48">
        <v>0</v>
      </c>
      <c r="AA48">
        <v>0</v>
      </c>
      <c r="AB48">
        <v>9.6808260550578726</v>
      </c>
      <c r="AC48">
        <v>7.1196723590846736</v>
      </c>
      <c r="AD48">
        <v>0</v>
      </c>
      <c r="AE48">
        <v>12.113040484272476</v>
      </c>
      <c r="AF48">
        <v>0</v>
      </c>
      <c r="AG48">
        <v>0</v>
      </c>
      <c r="AH48">
        <v>37.472018759105339</v>
      </c>
      <c r="AI48">
        <v>7.7963795201301416</v>
      </c>
      <c r="AJ48">
        <v>0</v>
      </c>
      <c r="AK48">
        <v>12.622157700690117</v>
      </c>
      <c r="AL48">
        <v>19.641088790791741</v>
      </c>
      <c r="AM48">
        <v>0</v>
      </c>
      <c r="AN48">
        <v>0</v>
      </c>
      <c r="AO48">
        <v>3.0397701460000008</v>
      </c>
      <c r="AP48">
        <v>2.4476660197282523</v>
      </c>
      <c r="AQ48">
        <v>0</v>
      </c>
      <c r="AR48">
        <v>8.1142152000000003</v>
      </c>
      <c r="AS48">
        <v>3.6256419262966797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617.54235587449512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87.781184787393784</v>
      </c>
      <c r="L49">
        <v>35.000604751619868</v>
      </c>
      <c r="M49">
        <v>0</v>
      </c>
      <c r="N49">
        <v>15.429305687469647</v>
      </c>
      <c r="O49">
        <v>26.04324332202075</v>
      </c>
      <c r="P49">
        <v>57.367097384780472</v>
      </c>
      <c r="Q49">
        <v>2.9898182597835139</v>
      </c>
      <c r="R49">
        <v>5.1390552580780531</v>
      </c>
      <c r="S49">
        <v>3.8607953154362415</v>
      </c>
      <c r="T49">
        <v>0</v>
      </c>
      <c r="U49">
        <v>235.06</v>
      </c>
      <c r="V49">
        <v>1.9299023443113774</v>
      </c>
      <c r="W49">
        <v>4.6510139404432129</v>
      </c>
      <c r="X49">
        <v>18.609398458835653</v>
      </c>
      <c r="Y49">
        <v>0</v>
      </c>
      <c r="Z49">
        <v>0</v>
      </c>
      <c r="AA49">
        <v>0</v>
      </c>
      <c r="AB49">
        <v>9.6808260550578726</v>
      </c>
      <c r="AC49">
        <v>7.1196723590846736</v>
      </c>
      <c r="AD49">
        <v>0</v>
      </c>
      <c r="AE49">
        <v>12.113040484272476</v>
      </c>
      <c r="AF49">
        <v>0</v>
      </c>
      <c r="AG49">
        <v>0</v>
      </c>
      <c r="AH49">
        <v>37.472018759105339</v>
      </c>
      <c r="AI49">
        <v>7.7963795201301416</v>
      </c>
      <c r="AJ49">
        <v>0</v>
      </c>
      <c r="AK49">
        <v>12.622157700690117</v>
      </c>
      <c r="AL49">
        <v>19.641088790791741</v>
      </c>
      <c r="AM49">
        <v>0</v>
      </c>
      <c r="AN49">
        <v>0</v>
      </c>
      <c r="AO49">
        <v>3.0397701460000008</v>
      </c>
      <c r="AP49">
        <v>2.4476660197282523</v>
      </c>
      <c r="AQ49">
        <v>0</v>
      </c>
      <c r="AR49">
        <v>8.1142152000000003</v>
      </c>
      <c r="AS49">
        <v>3.6256419262966797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617.53389647132974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87.781184787393784</v>
      </c>
      <c r="L50">
        <v>35.000604751619868</v>
      </c>
      <c r="M50">
        <v>0</v>
      </c>
      <c r="N50">
        <v>15.429305687469647</v>
      </c>
      <c r="O50">
        <v>26.04324332202075</v>
      </c>
      <c r="P50">
        <v>57.367097384780472</v>
      </c>
      <c r="Q50">
        <v>2.9898182597835139</v>
      </c>
      <c r="R50">
        <v>5.1390552580780531</v>
      </c>
      <c r="S50">
        <v>3.8607953154362415</v>
      </c>
      <c r="T50">
        <v>0</v>
      </c>
      <c r="U50">
        <v>235.06</v>
      </c>
      <c r="V50">
        <v>1.9299023443113774</v>
      </c>
      <c r="W50">
        <v>4.6510139404432129</v>
      </c>
      <c r="X50">
        <v>18.609398458835653</v>
      </c>
      <c r="Y50">
        <v>0</v>
      </c>
      <c r="Z50">
        <v>0</v>
      </c>
      <c r="AA50">
        <v>0</v>
      </c>
      <c r="AB50">
        <v>9.6808260550578726</v>
      </c>
      <c r="AC50">
        <v>7.1196723590846736</v>
      </c>
      <c r="AD50">
        <v>0</v>
      </c>
      <c r="AE50">
        <v>12.113040484272476</v>
      </c>
      <c r="AF50">
        <v>0</v>
      </c>
      <c r="AG50">
        <v>0</v>
      </c>
      <c r="AH50">
        <v>37.472018759105339</v>
      </c>
      <c r="AI50">
        <v>7.7963795201301416</v>
      </c>
      <c r="AJ50">
        <v>0</v>
      </c>
      <c r="AK50">
        <v>12.622157700690117</v>
      </c>
      <c r="AL50">
        <v>19.641088790791741</v>
      </c>
      <c r="AM50">
        <v>0</v>
      </c>
      <c r="AN50">
        <v>0</v>
      </c>
      <c r="AO50">
        <v>3.0397701460000008</v>
      </c>
      <c r="AP50">
        <v>2.4476660197282523</v>
      </c>
      <c r="AQ50">
        <v>0</v>
      </c>
      <c r="AR50">
        <v>9.4665843999999986</v>
      </c>
      <c r="AS50">
        <v>3.6256419262966797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618.88626567132974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87.781184787393784</v>
      </c>
      <c r="L51">
        <v>35.000604751619868</v>
      </c>
      <c r="M51">
        <v>0</v>
      </c>
      <c r="N51">
        <v>15.429305687469647</v>
      </c>
      <c r="O51">
        <v>26.04324332202075</v>
      </c>
      <c r="P51">
        <v>57.367097384780472</v>
      </c>
      <c r="Q51">
        <v>2.9898182597835139</v>
      </c>
      <c r="R51">
        <v>5.1390552580780531</v>
      </c>
      <c r="S51">
        <v>3.8607953154362415</v>
      </c>
      <c r="T51">
        <v>0</v>
      </c>
      <c r="U51">
        <v>235.06</v>
      </c>
      <c r="V51">
        <v>1.9299023443113774</v>
      </c>
      <c r="W51">
        <v>4.6510139404432129</v>
      </c>
      <c r="X51">
        <v>18.609398458835653</v>
      </c>
      <c r="Y51">
        <v>0</v>
      </c>
      <c r="Z51">
        <v>0</v>
      </c>
      <c r="AA51">
        <v>0</v>
      </c>
      <c r="AB51">
        <v>9.6808260550578726</v>
      </c>
      <c r="AC51">
        <v>7.1196723590846736</v>
      </c>
      <c r="AD51">
        <v>2.2381788622948928</v>
      </c>
      <c r="AE51">
        <v>12.113040484272476</v>
      </c>
      <c r="AF51">
        <v>0</v>
      </c>
      <c r="AG51">
        <v>0</v>
      </c>
      <c r="AH51">
        <v>37.472018759105339</v>
      </c>
      <c r="AI51">
        <v>7.7963795201301416</v>
      </c>
      <c r="AJ51">
        <v>0</v>
      </c>
      <c r="AK51">
        <v>12.622157700690117</v>
      </c>
      <c r="AL51">
        <v>19.641088790791741</v>
      </c>
      <c r="AM51">
        <v>0</v>
      </c>
      <c r="AN51">
        <v>0</v>
      </c>
      <c r="AO51">
        <v>3.0181605880000006</v>
      </c>
      <c r="AP51">
        <v>2.4476660197282523</v>
      </c>
      <c r="AQ51">
        <v>0</v>
      </c>
      <c r="AR51">
        <v>9.4665843999999986</v>
      </c>
      <c r="AS51">
        <v>3.6256419262966797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621.10283497562466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87.781184787393784</v>
      </c>
      <c r="L52">
        <v>35.000604751619868</v>
      </c>
      <c r="M52">
        <v>0</v>
      </c>
      <c r="N52">
        <v>15.429305687469647</v>
      </c>
      <c r="O52">
        <v>26.04324332202075</v>
      </c>
      <c r="P52">
        <v>57.367097384780472</v>
      </c>
      <c r="Q52">
        <v>2.9898182597835139</v>
      </c>
      <c r="R52">
        <v>5.1390552580780531</v>
      </c>
      <c r="S52">
        <v>3.8607953154362415</v>
      </c>
      <c r="T52">
        <v>0</v>
      </c>
      <c r="U52">
        <v>235.06</v>
      </c>
      <c r="V52">
        <v>1.9299023443113774</v>
      </c>
      <c r="W52">
        <v>4.6510139404432129</v>
      </c>
      <c r="X52">
        <v>18.609398458835653</v>
      </c>
      <c r="Y52">
        <v>0</v>
      </c>
      <c r="Z52">
        <v>0</v>
      </c>
      <c r="AA52">
        <v>0</v>
      </c>
      <c r="AB52">
        <v>9.6808260550578726</v>
      </c>
      <c r="AC52">
        <v>7.1196723590846736</v>
      </c>
      <c r="AD52">
        <v>4.4763572982188382</v>
      </c>
      <c r="AE52">
        <v>12.113040484272476</v>
      </c>
      <c r="AF52">
        <v>0</v>
      </c>
      <c r="AG52">
        <v>0</v>
      </c>
      <c r="AH52">
        <v>37.472018759105339</v>
      </c>
      <c r="AI52">
        <v>7.7963795201301416</v>
      </c>
      <c r="AJ52">
        <v>0</v>
      </c>
      <c r="AK52">
        <v>12.622157700690117</v>
      </c>
      <c r="AL52">
        <v>19.641088790791741</v>
      </c>
      <c r="AM52">
        <v>0</v>
      </c>
      <c r="AN52">
        <v>0</v>
      </c>
      <c r="AO52">
        <v>3.0181605880000006</v>
      </c>
      <c r="AP52">
        <v>2.4476660197282523</v>
      </c>
      <c r="AQ52">
        <v>0</v>
      </c>
      <c r="AR52">
        <v>9.4665843999999986</v>
      </c>
      <c r="AS52">
        <v>3.6256419262966797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623.3410134115486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87.781184787393784</v>
      </c>
      <c r="L53">
        <v>35.000604751619868</v>
      </c>
      <c r="M53">
        <v>0</v>
      </c>
      <c r="N53">
        <v>15.429305687469647</v>
      </c>
      <c r="O53">
        <v>26.04324332202075</v>
      </c>
      <c r="P53">
        <v>30.866322588187039</v>
      </c>
      <c r="Q53">
        <v>2.9898182597835139</v>
      </c>
      <c r="R53">
        <v>5.1390552580780531</v>
      </c>
      <c r="S53">
        <v>3.8607953154362415</v>
      </c>
      <c r="T53">
        <v>0</v>
      </c>
      <c r="U53">
        <v>235.06</v>
      </c>
      <c r="V53">
        <v>1.9299023443113774</v>
      </c>
      <c r="W53">
        <v>4.6510139404432129</v>
      </c>
      <c r="X53">
        <v>18.609398458835653</v>
      </c>
      <c r="Y53">
        <v>0</v>
      </c>
      <c r="Z53">
        <v>0</v>
      </c>
      <c r="AA53">
        <v>0</v>
      </c>
      <c r="AB53">
        <v>9.6808260550578726</v>
      </c>
      <c r="AC53">
        <v>7.1196723590846736</v>
      </c>
      <c r="AD53">
        <v>6.7145363736992048</v>
      </c>
      <c r="AE53">
        <v>12.113040484272476</v>
      </c>
      <c r="AF53">
        <v>0</v>
      </c>
      <c r="AG53">
        <v>0</v>
      </c>
      <c r="AH53">
        <v>37.472018759105339</v>
      </c>
      <c r="AI53">
        <v>7.7963795201301416</v>
      </c>
      <c r="AJ53">
        <v>0</v>
      </c>
      <c r="AK53">
        <v>12.622157700690117</v>
      </c>
      <c r="AL53">
        <v>19.641088790791741</v>
      </c>
      <c r="AM53">
        <v>0</v>
      </c>
      <c r="AN53">
        <v>0</v>
      </c>
      <c r="AO53">
        <v>3.0541767720000008</v>
      </c>
      <c r="AP53">
        <v>2.4476660197282523</v>
      </c>
      <c r="AQ53">
        <v>0</v>
      </c>
      <c r="AR53">
        <v>8.1142152000000003</v>
      </c>
      <c r="AS53">
        <v>3.6256419262966797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597.76206467443546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87.781184787393784</v>
      </c>
      <c r="L54">
        <v>35.000604751619868</v>
      </c>
      <c r="M54">
        <v>0</v>
      </c>
      <c r="N54">
        <v>15.429305687469647</v>
      </c>
      <c r="O54">
        <v>26.04324332202075</v>
      </c>
      <c r="P54">
        <v>30.866322588187039</v>
      </c>
      <c r="Q54">
        <v>2.9898182597835139</v>
      </c>
      <c r="R54">
        <v>5.1390552580780531</v>
      </c>
      <c r="S54">
        <v>3.8607953154362415</v>
      </c>
      <c r="T54">
        <v>0</v>
      </c>
      <c r="U54">
        <v>235.06</v>
      </c>
      <c r="V54">
        <v>1.9299023443113774</v>
      </c>
      <c r="W54">
        <v>4.6510139404432129</v>
      </c>
      <c r="X54">
        <v>18.609398458835653</v>
      </c>
      <c r="Y54">
        <v>0</v>
      </c>
      <c r="Z54">
        <v>0</v>
      </c>
      <c r="AA54">
        <v>0</v>
      </c>
      <c r="AB54">
        <v>9.6808260550578726</v>
      </c>
      <c r="AC54">
        <v>7.1196723590846736</v>
      </c>
      <c r="AD54">
        <v>8.9527150228086221</v>
      </c>
      <c r="AE54">
        <v>12.113040484272476</v>
      </c>
      <c r="AF54">
        <v>0</v>
      </c>
      <c r="AG54">
        <v>0</v>
      </c>
      <c r="AH54">
        <v>37.472018759105339</v>
      </c>
      <c r="AI54">
        <v>7.7963795201301416</v>
      </c>
      <c r="AJ54">
        <v>0</v>
      </c>
      <c r="AK54">
        <v>12.622157700690117</v>
      </c>
      <c r="AL54">
        <v>19.641088790791741</v>
      </c>
      <c r="AM54">
        <v>0</v>
      </c>
      <c r="AN54">
        <v>0</v>
      </c>
      <c r="AO54">
        <v>3.0541767720000008</v>
      </c>
      <c r="AP54">
        <v>2.4476660197282523</v>
      </c>
      <c r="AQ54">
        <v>0</v>
      </c>
      <c r="AR54">
        <v>8.1142152000000003</v>
      </c>
      <c r="AS54">
        <v>3.6256419262966797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600.00024332354485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87.781184787393784</v>
      </c>
      <c r="L55">
        <v>35.000604751619868</v>
      </c>
      <c r="M55">
        <v>0</v>
      </c>
      <c r="N55">
        <v>15.429432549849512</v>
      </c>
      <c r="O55">
        <v>26.04324332202075</v>
      </c>
      <c r="P55">
        <v>30.871377833095725</v>
      </c>
      <c r="Q55">
        <v>2.9898182597835139</v>
      </c>
      <c r="R55">
        <v>5.1390552580780531</v>
      </c>
      <c r="S55">
        <v>3.8607953154362415</v>
      </c>
      <c r="T55">
        <v>0</v>
      </c>
      <c r="U55">
        <v>235.06</v>
      </c>
      <c r="V55">
        <v>1.9299023443113774</v>
      </c>
      <c r="W55">
        <v>4.6510139404432129</v>
      </c>
      <c r="X55">
        <v>18.609398458835653</v>
      </c>
      <c r="Y55">
        <v>0</v>
      </c>
      <c r="Z55">
        <v>0</v>
      </c>
      <c r="AA55">
        <v>0</v>
      </c>
      <c r="AB55">
        <v>9.6808260550578726</v>
      </c>
      <c r="AC55">
        <v>7.1196723590846736</v>
      </c>
      <c r="AD55">
        <v>8.9527150228086221</v>
      </c>
      <c r="AE55">
        <v>12.113040484272476</v>
      </c>
      <c r="AF55">
        <v>0</v>
      </c>
      <c r="AG55">
        <v>0</v>
      </c>
      <c r="AH55">
        <v>37.472018759105339</v>
      </c>
      <c r="AI55">
        <v>7.7963795201301416</v>
      </c>
      <c r="AJ55">
        <v>0</v>
      </c>
      <c r="AK55">
        <v>12.622157700690117</v>
      </c>
      <c r="AL55">
        <v>19.641088790791741</v>
      </c>
      <c r="AM55">
        <v>0</v>
      </c>
      <c r="AN55">
        <v>0</v>
      </c>
      <c r="AO55">
        <v>3.0829897700000011</v>
      </c>
      <c r="AP55">
        <v>2.4476660197282523</v>
      </c>
      <c r="AQ55">
        <v>0</v>
      </c>
      <c r="AR55">
        <v>9.4665843999999986</v>
      </c>
      <c r="AS55">
        <v>3.6256419262966797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601.38660762883342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87.781184787393784</v>
      </c>
      <c r="L56">
        <v>35.000604751619868</v>
      </c>
      <c r="M56">
        <v>0</v>
      </c>
      <c r="N56">
        <v>15.429432549849512</v>
      </c>
      <c r="O56">
        <v>26.04324332202075</v>
      </c>
      <c r="P56">
        <v>30.871377833095725</v>
      </c>
      <c r="Q56">
        <v>2.9898182597835139</v>
      </c>
      <c r="R56">
        <v>5.1390552580780531</v>
      </c>
      <c r="S56">
        <v>3.8607953154362415</v>
      </c>
      <c r="T56">
        <v>0</v>
      </c>
      <c r="U56">
        <v>235.06</v>
      </c>
      <c r="V56">
        <v>1.9299023443113774</v>
      </c>
      <c r="W56">
        <v>4.6497843938848922</v>
      </c>
      <c r="X56">
        <v>18.610381347590167</v>
      </c>
      <c r="Y56">
        <v>0</v>
      </c>
      <c r="Z56">
        <v>0</v>
      </c>
      <c r="AA56">
        <v>0</v>
      </c>
      <c r="AB56">
        <v>9.6808260550578726</v>
      </c>
      <c r="AC56">
        <v>7.1196723590846736</v>
      </c>
      <c r="AD56">
        <v>8.9527150228086221</v>
      </c>
      <c r="AE56">
        <v>12.113040484272476</v>
      </c>
      <c r="AF56">
        <v>0</v>
      </c>
      <c r="AG56">
        <v>0</v>
      </c>
      <c r="AH56">
        <v>37.472018759105339</v>
      </c>
      <c r="AI56">
        <v>7.7963795201301416</v>
      </c>
      <c r="AJ56">
        <v>0</v>
      </c>
      <c r="AK56">
        <v>12.622157700690117</v>
      </c>
      <c r="AL56">
        <v>19.641088790791741</v>
      </c>
      <c r="AM56">
        <v>0</v>
      </c>
      <c r="AN56">
        <v>0</v>
      </c>
      <c r="AO56">
        <v>3.0829897700000011</v>
      </c>
      <c r="AP56">
        <v>2.4476660197282523</v>
      </c>
      <c r="AQ56">
        <v>0</v>
      </c>
      <c r="AR56">
        <v>9.4665843999999986</v>
      </c>
      <c r="AS56">
        <v>3.6256419262966797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601.38636097102972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88.011187891758112</v>
      </c>
      <c r="L57">
        <v>35.000604751619868</v>
      </c>
      <c r="M57">
        <v>0</v>
      </c>
      <c r="N57">
        <v>15.429305687469647</v>
      </c>
      <c r="O57">
        <v>26.043351842203418</v>
      </c>
      <c r="P57">
        <v>58.259637167139807</v>
      </c>
      <c r="Q57">
        <v>2.9898182597835139</v>
      </c>
      <c r="R57">
        <v>5.1390552580780531</v>
      </c>
      <c r="S57">
        <v>3.8607953154362415</v>
      </c>
      <c r="T57">
        <v>0</v>
      </c>
      <c r="U57">
        <v>235.06</v>
      </c>
      <c r="V57">
        <v>1.9299023443113774</v>
      </c>
      <c r="W57">
        <v>4.6502403347921231</v>
      </c>
      <c r="X57">
        <v>18.609205604716394</v>
      </c>
      <c r="Y57">
        <v>0</v>
      </c>
      <c r="Z57">
        <v>0</v>
      </c>
      <c r="AA57">
        <v>0</v>
      </c>
      <c r="AB57">
        <v>9.6808260550578726</v>
      </c>
      <c r="AC57">
        <v>7.1196723590846736</v>
      </c>
      <c r="AD57">
        <v>8.9527150228086221</v>
      </c>
      <c r="AE57">
        <v>12.113040484272476</v>
      </c>
      <c r="AF57">
        <v>0</v>
      </c>
      <c r="AG57">
        <v>0</v>
      </c>
      <c r="AH57">
        <v>37.472018759105339</v>
      </c>
      <c r="AI57">
        <v>3.8981898660131735</v>
      </c>
      <c r="AJ57">
        <v>0</v>
      </c>
      <c r="AK57">
        <v>12.622157700690117</v>
      </c>
      <c r="AL57">
        <v>19.641088790791741</v>
      </c>
      <c r="AM57">
        <v>0</v>
      </c>
      <c r="AN57">
        <v>0</v>
      </c>
      <c r="AO57">
        <v>3.0037539620000007</v>
      </c>
      <c r="AP57">
        <v>2.4476660197282523</v>
      </c>
      <c r="AQ57">
        <v>0</v>
      </c>
      <c r="AR57">
        <v>9.4665843999999986</v>
      </c>
      <c r="AS57">
        <v>3.6256419262966797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625.02645980315742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88.011187891758112</v>
      </c>
      <c r="L58">
        <v>35.000604751619868</v>
      </c>
      <c r="M58">
        <v>0</v>
      </c>
      <c r="N58">
        <v>15.429305687469647</v>
      </c>
      <c r="O58">
        <v>26.043351842203418</v>
      </c>
      <c r="P58">
        <v>58.259637167139807</v>
      </c>
      <c r="Q58">
        <v>2.8905590000000001</v>
      </c>
      <c r="R58">
        <v>4.8198434102930667</v>
      </c>
      <c r="S58">
        <v>3.8599599750271447</v>
      </c>
      <c r="T58">
        <v>0</v>
      </c>
      <c r="U58">
        <v>235.06</v>
      </c>
      <c r="V58">
        <v>1.9299023443113774</v>
      </c>
      <c r="W58">
        <v>4.6502403347921231</v>
      </c>
      <c r="X58">
        <v>18.609205604716394</v>
      </c>
      <c r="Y58">
        <v>0</v>
      </c>
      <c r="Z58">
        <v>0</v>
      </c>
      <c r="AA58">
        <v>0</v>
      </c>
      <c r="AB58">
        <v>9.6808260550578726</v>
      </c>
      <c r="AC58">
        <v>7.1196723590846736</v>
      </c>
      <c r="AD58">
        <v>8.9527150228086221</v>
      </c>
      <c r="AE58">
        <v>12.113040484272476</v>
      </c>
      <c r="AF58">
        <v>0</v>
      </c>
      <c r="AG58">
        <v>0</v>
      </c>
      <c r="AH58">
        <v>37.472018759105339</v>
      </c>
      <c r="AI58">
        <v>3.8981898660131735</v>
      </c>
      <c r="AJ58">
        <v>0</v>
      </c>
      <c r="AK58">
        <v>12.622157700690117</v>
      </c>
      <c r="AL58">
        <v>19.641088790791741</v>
      </c>
      <c r="AM58">
        <v>0</v>
      </c>
      <c r="AN58">
        <v>0</v>
      </c>
      <c r="AO58">
        <v>3.0037539620000007</v>
      </c>
      <c r="AP58">
        <v>2.4476660197282523</v>
      </c>
      <c r="AQ58">
        <v>0</v>
      </c>
      <c r="AR58">
        <v>8.1142152000000003</v>
      </c>
      <c r="AS58">
        <v>3.6256419262966797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623.25478415517978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87.040193983352765</v>
      </c>
      <c r="L59">
        <v>35.000604751619868</v>
      </c>
      <c r="M59">
        <v>0</v>
      </c>
      <c r="N59">
        <v>29.089260021003501</v>
      </c>
      <c r="O59">
        <v>48.859055073356622</v>
      </c>
      <c r="P59">
        <v>58.257145672796753</v>
      </c>
      <c r="Q59">
        <v>2.8911332872628726</v>
      </c>
      <c r="R59">
        <v>4.8194328013154291</v>
      </c>
      <c r="S59">
        <v>3.8587985070422532</v>
      </c>
      <c r="T59">
        <v>0</v>
      </c>
      <c r="U59">
        <v>235.06</v>
      </c>
      <c r="V59">
        <v>1.8602813728395062</v>
      </c>
      <c r="W59">
        <v>4.4807667723488969</v>
      </c>
      <c r="X59">
        <v>17.949516226838853</v>
      </c>
      <c r="Y59">
        <v>0</v>
      </c>
      <c r="Z59">
        <v>0</v>
      </c>
      <c r="AA59">
        <v>3.0967232592592597</v>
      </c>
      <c r="AB59">
        <v>9.6808260550578726</v>
      </c>
      <c r="AC59">
        <v>7.1196723590846736</v>
      </c>
      <c r="AD59">
        <v>8.9527150228086221</v>
      </c>
      <c r="AE59">
        <v>12.113040484272476</v>
      </c>
      <c r="AF59">
        <v>0</v>
      </c>
      <c r="AG59">
        <v>0</v>
      </c>
      <c r="AH59">
        <v>37.472018759105339</v>
      </c>
      <c r="AI59">
        <v>4.3659725651762722</v>
      </c>
      <c r="AJ59">
        <v>0</v>
      </c>
      <c r="AK59">
        <v>12.622157700690117</v>
      </c>
      <c r="AL59">
        <v>19.641088790791741</v>
      </c>
      <c r="AM59">
        <v>0</v>
      </c>
      <c r="AN59">
        <v>0</v>
      </c>
      <c r="AO59">
        <v>3.0037539620000007</v>
      </c>
      <c r="AP59">
        <v>2.4476660197282523</v>
      </c>
      <c r="AQ59">
        <v>0</v>
      </c>
      <c r="AR59">
        <v>8.1142152000000003</v>
      </c>
      <c r="AS59">
        <v>5.2736611586617075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663.06969980641384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87.040193983352765</v>
      </c>
      <c r="L60">
        <v>35.000604751619868</v>
      </c>
      <c r="M60">
        <v>0</v>
      </c>
      <c r="N60">
        <v>29.089260021003501</v>
      </c>
      <c r="O60">
        <v>48.859055073356622</v>
      </c>
      <c r="P60">
        <v>58.257145672796753</v>
      </c>
      <c r="Q60">
        <v>2.8911332872628726</v>
      </c>
      <c r="R60">
        <v>4.8194328013154291</v>
      </c>
      <c r="S60">
        <v>3.8587985070422532</v>
      </c>
      <c r="T60">
        <v>0</v>
      </c>
      <c r="U60">
        <v>235.06</v>
      </c>
      <c r="V60">
        <v>1.9298989198036007</v>
      </c>
      <c r="W60">
        <v>7.8803245452787625</v>
      </c>
      <c r="X60">
        <v>36.340045726668997</v>
      </c>
      <c r="Y60">
        <v>0</v>
      </c>
      <c r="Z60">
        <v>0</v>
      </c>
      <c r="AA60">
        <v>3.0967232592592597</v>
      </c>
      <c r="AB60">
        <v>9.6808260550578726</v>
      </c>
      <c r="AC60">
        <v>7.1196723590846736</v>
      </c>
      <c r="AD60">
        <v>8.9527150228086221</v>
      </c>
      <c r="AE60">
        <v>12.113040484272476</v>
      </c>
      <c r="AF60">
        <v>0</v>
      </c>
      <c r="AG60">
        <v>0</v>
      </c>
      <c r="AH60">
        <v>37.472018759105339</v>
      </c>
      <c r="AI60">
        <v>4.3659725651762722</v>
      </c>
      <c r="AJ60">
        <v>0</v>
      </c>
      <c r="AK60">
        <v>12.622157700690117</v>
      </c>
      <c r="AL60">
        <v>19.641088790791741</v>
      </c>
      <c r="AM60">
        <v>0</v>
      </c>
      <c r="AN60">
        <v>0</v>
      </c>
      <c r="AO60">
        <v>3.0037539620000007</v>
      </c>
      <c r="AP60">
        <v>2.4476660197282523</v>
      </c>
      <c r="AQ60">
        <v>0</v>
      </c>
      <c r="AR60">
        <v>8.1142152000000003</v>
      </c>
      <c r="AS60">
        <v>7.9104916310741222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687.56623509855024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87.040193983352765</v>
      </c>
      <c r="L61">
        <v>35.000604751619868</v>
      </c>
      <c r="M61">
        <v>0</v>
      </c>
      <c r="N61">
        <v>29.089260021003501</v>
      </c>
      <c r="O61">
        <v>48.859055073356622</v>
      </c>
      <c r="P61">
        <v>58.257145672796753</v>
      </c>
      <c r="Q61">
        <v>2.8911332872628726</v>
      </c>
      <c r="R61">
        <v>4.8194328013154291</v>
      </c>
      <c r="S61">
        <v>3.8587985070422532</v>
      </c>
      <c r="T61">
        <v>0</v>
      </c>
      <c r="U61">
        <v>235.06</v>
      </c>
      <c r="V61">
        <v>3.5009593908629442</v>
      </c>
      <c r="W61">
        <v>7.8803245452787625</v>
      </c>
      <c r="X61">
        <v>36.340045726668997</v>
      </c>
      <c r="Y61">
        <v>0</v>
      </c>
      <c r="Z61">
        <v>0</v>
      </c>
      <c r="AA61">
        <v>3.0967232592592597</v>
      </c>
      <c r="AB61">
        <v>9.6808260550578726</v>
      </c>
      <c r="AC61">
        <v>7.1196723590846736</v>
      </c>
      <c r="AD61">
        <v>8.9527150228086221</v>
      </c>
      <c r="AE61">
        <v>12.113040484272476</v>
      </c>
      <c r="AF61">
        <v>0</v>
      </c>
      <c r="AG61">
        <v>0</v>
      </c>
      <c r="AH61">
        <v>37.472018759105339</v>
      </c>
      <c r="AI61">
        <v>4.3659725651762722</v>
      </c>
      <c r="AJ61">
        <v>0</v>
      </c>
      <c r="AK61">
        <v>12.622157700690117</v>
      </c>
      <c r="AL61">
        <v>19.641088790791741</v>
      </c>
      <c r="AM61">
        <v>0</v>
      </c>
      <c r="AN61">
        <v>0</v>
      </c>
      <c r="AO61">
        <v>3.0037539620000007</v>
      </c>
      <c r="AP61">
        <v>2.4476660197282523</v>
      </c>
      <c r="AQ61">
        <v>0</v>
      </c>
      <c r="AR61">
        <v>8.1142152000000003</v>
      </c>
      <c r="AS61">
        <v>7.9104916310741222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689.13729556960959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87.040193983352765</v>
      </c>
      <c r="L62">
        <v>35.000604751619868</v>
      </c>
      <c r="M62">
        <v>0</v>
      </c>
      <c r="N62">
        <v>29.089260021003501</v>
      </c>
      <c r="O62">
        <v>48.859055073356622</v>
      </c>
      <c r="P62">
        <v>58.257145672796753</v>
      </c>
      <c r="Q62">
        <v>2.8911332872628726</v>
      </c>
      <c r="R62">
        <v>4.8194328013154291</v>
      </c>
      <c r="S62">
        <v>3.8587985070422532</v>
      </c>
      <c r="T62">
        <v>0</v>
      </c>
      <c r="U62">
        <v>235.06</v>
      </c>
      <c r="V62">
        <v>3.5009593908629442</v>
      </c>
      <c r="W62">
        <v>7.8803245452787625</v>
      </c>
      <c r="X62">
        <v>36.340045726668997</v>
      </c>
      <c r="Y62">
        <v>0</v>
      </c>
      <c r="Z62">
        <v>0</v>
      </c>
      <c r="AA62">
        <v>3.0967232592592597</v>
      </c>
      <c r="AB62">
        <v>9.6808260550578726</v>
      </c>
      <c r="AC62">
        <v>7.1196723590846736</v>
      </c>
      <c r="AD62">
        <v>8.9527150228086221</v>
      </c>
      <c r="AE62">
        <v>12.113040484272476</v>
      </c>
      <c r="AF62">
        <v>0</v>
      </c>
      <c r="AG62">
        <v>0</v>
      </c>
      <c r="AH62">
        <v>37.472018759105339</v>
      </c>
      <c r="AI62">
        <v>4.3659725651762722</v>
      </c>
      <c r="AJ62">
        <v>0</v>
      </c>
      <c r="AK62">
        <v>12.622157700690117</v>
      </c>
      <c r="AL62">
        <v>19.641088790791741</v>
      </c>
      <c r="AM62">
        <v>0</v>
      </c>
      <c r="AN62">
        <v>0</v>
      </c>
      <c r="AO62">
        <v>3.0037539620000007</v>
      </c>
      <c r="AP62">
        <v>2.4476660197282523</v>
      </c>
      <c r="AQ62">
        <v>0</v>
      </c>
      <c r="AR62">
        <v>8.1142152000000003</v>
      </c>
      <c r="AS62">
        <v>5.2736611586617075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686.50046509719721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82.37893394343277</v>
      </c>
      <c r="L63">
        <v>33.759275899049115</v>
      </c>
      <c r="M63">
        <v>0</v>
      </c>
      <c r="N63">
        <v>29.089260021003501</v>
      </c>
      <c r="O63">
        <v>48.859055073356622</v>
      </c>
      <c r="P63">
        <v>58.257145672796753</v>
      </c>
      <c r="Q63">
        <v>2.7901716572207085</v>
      </c>
      <c r="R63">
        <v>4.6489857571585897</v>
      </c>
      <c r="S63">
        <v>3.7196267221983685</v>
      </c>
      <c r="T63">
        <v>0</v>
      </c>
      <c r="U63">
        <v>235.06</v>
      </c>
      <c r="V63">
        <v>3.5009593908629442</v>
      </c>
      <c r="W63">
        <v>7.8803245452787625</v>
      </c>
      <c r="X63">
        <v>36.340045726668997</v>
      </c>
      <c r="Y63">
        <v>0</v>
      </c>
      <c r="Z63">
        <v>0</v>
      </c>
      <c r="AA63">
        <v>6.1934465185185195</v>
      </c>
      <c r="AB63">
        <v>9.6808260550578726</v>
      </c>
      <c r="AC63">
        <v>7.1196723590846736</v>
      </c>
      <c r="AD63">
        <v>8.9527150228086221</v>
      </c>
      <c r="AE63">
        <v>12.113040484272476</v>
      </c>
      <c r="AF63">
        <v>0</v>
      </c>
      <c r="AG63">
        <v>0</v>
      </c>
      <c r="AH63">
        <v>37.472018759105339</v>
      </c>
      <c r="AI63">
        <v>4.3659725651762722</v>
      </c>
      <c r="AJ63">
        <v>0</v>
      </c>
      <c r="AK63">
        <v>12.622157700690117</v>
      </c>
      <c r="AL63">
        <v>19.641088790791741</v>
      </c>
      <c r="AM63">
        <v>0</v>
      </c>
      <c r="AN63">
        <v>0</v>
      </c>
      <c r="AO63">
        <v>3.0037539620000007</v>
      </c>
      <c r="AP63">
        <v>2.4476660197282523</v>
      </c>
      <c r="AQ63">
        <v>0</v>
      </c>
      <c r="AR63">
        <v>7.5732674692028983</v>
      </c>
      <c r="AS63">
        <v>3.9552458155370611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681.42465593100098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86.990304510056973</v>
      </c>
      <c r="L64">
        <v>33.759275899049115</v>
      </c>
      <c r="M64">
        <v>0</v>
      </c>
      <c r="N64">
        <v>29.089260021003501</v>
      </c>
      <c r="O64">
        <v>48.859055073356622</v>
      </c>
      <c r="P64">
        <v>58.257145672796753</v>
      </c>
      <c r="Q64">
        <v>2.7901716572207085</v>
      </c>
      <c r="R64">
        <v>4.6489857571585897</v>
      </c>
      <c r="S64">
        <v>3.7196267221983685</v>
      </c>
      <c r="T64">
        <v>0</v>
      </c>
      <c r="U64">
        <v>235.06</v>
      </c>
      <c r="V64">
        <v>3.5009593908629442</v>
      </c>
      <c r="W64">
        <v>7.8803245452787625</v>
      </c>
      <c r="X64">
        <v>36.340045726668997</v>
      </c>
      <c r="Y64">
        <v>0</v>
      </c>
      <c r="Z64">
        <v>0</v>
      </c>
      <c r="AA64">
        <v>6.3869917222222234</v>
      </c>
      <c r="AB64">
        <v>9.6808260550578726</v>
      </c>
      <c r="AC64">
        <v>7.1196723590846736</v>
      </c>
      <c r="AD64">
        <v>8.9527150228086221</v>
      </c>
      <c r="AE64">
        <v>12.113040484272476</v>
      </c>
      <c r="AF64">
        <v>0</v>
      </c>
      <c r="AG64">
        <v>0</v>
      </c>
      <c r="AH64">
        <v>37.472018759105339</v>
      </c>
      <c r="AI64">
        <v>4.3659725651762722</v>
      </c>
      <c r="AJ64">
        <v>0</v>
      </c>
      <c r="AK64">
        <v>12.622157700690117</v>
      </c>
      <c r="AL64">
        <v>19.641088790791741</v>
      </c>
      <c r="AM64">
        <v>0</v>
      </c>
      <c r="AN64">
        <v>0</v>
      </c>
      <c r="AO64">
        <v>3.0037539620000007</v>
      </c>
      <c r="AP64">
        <v>2.4476660197282523</v>
      </c>
      <c r="AQ64">
        <v>0</v>
      </c>
      <c r="AR64">
        <v>7.5732674692028983</v>
      </c>
      <c r="AS64">
        <v>3.9552458155370611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686.22957170132884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78.780275770804565</v>
      </c>
      <c r="L65">
        <v>33.759275899049115</v>
      </c>
      <c r="M65">
        <v>0</v>
      </c>
      <c r="N65">
        <v>29.089260021003501</v>
      </c>
      <c r="O65">
        <v>48.859055073356622</v>
      </c>
      <c r="P65">
        <v>58.257145672796753</v>
      </c>
      <c r="Q65">
        <v>5.1798216721311467</v>
      </c>
      <c r="R65">
        <v>10.38774438682834</v>
      </c>
      <c r="S65">
        <v>6.4681196251920126</v>
      </c>
      <c r="T65">
        <v>0</v>
      </c>
      <c r="U65">
        <v>235.06</v>
      </c>
      <c r="V65">
        <v>3.5009593908629442</v>
      </c>
      <c r="W65">
        <v>7.8803245452787625</v>
      </c>
      <c r="X65">
        <v>36.340045726668997</v>
      </c>
      <c r="Y65">
        <v>0</v>
      </c>
      <c r="Z65">
        <v>0</v>
      </c>
      <c r="AA65">
        <v>6.8824674335443055</v>
      </c>
      <c r="AB65">
        <v>9.6808260550578726</v>
      </c>
      <c r="AC65">
        <v>7.1196723590846736</v>
      </c>
      <c r="AD65">
        <v>8.9527150228086221</v>
      </c>
      <c r="AE65">
        <v>12.113040484272476</v>
      </c>
      <c r="AF65">
        <v>0</v>
      </c>
      <c r="AG65">
        <v>0</v>
      </c>
      <c r="AH65">
        <v>37.472018759105339</v>
      </c>
      <c r="AI65">
        <v>3.8981898660131735</v>
      </c>
      <c r="AJ65">
        <v>0</v>
      </c>
      <c r="AK65">
        <v>12.622157700690117</v>
      </c>
      <c r="AL65">
        <v>19.641088790791741</v>
      </c>
      <c r="AM65">
        <v>0</v>
      </c>
      <c r="AN65">
        <v>0</v>
      </c>
      <c r="AO65">
        <v>2.9533311520000005</v>
      </c>
      <c r="AP65">
        <v>2.4476660197282523</v>
      </c>
      <c r="AQ65">
        <v>0</v>
      </c>
      <c r="AR65">
        <v>7.5732674692028983</v>
      </c>
      <c r="AS65">
        <v>3.9552458155370611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688.87371471180927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68.180238665314235</v>
      </c>
      <c r="L66">
        <v>33.759275899049115</v>
      </c>
      <c r="M66">
        <v>0</v>
      </c>
      <c r="N66">
        <v>29.089260021003501</v>
      </c>
      <c r="O66">
        <v>48.859055073356622</v>
      </c>
      <c r="P66">
        <v>58.257145672796753</v>
      </c>
      <c r="Q66">
        <v>5.1798216721311467</v>
      </c>
      <c r="R66">
        <v>10.38774438682834</v>
      </c>
      <c r="S66">
        <v>6.4681196251920126</v>
      </c>
      <c r="T66">
        <v>0</v>
      </c>
      <c r="U66">
        <v>235.06</v>
      </c>
      <c r="V66">
        <v>3.5009593908629442</v>
      </c>
      <c r="W66">
        <v>7.8803245452787625</v>
      </c>
      <c r="X66">
        <v>36.340045726668997</v>
      </c>
      <c r="Y66">
        <v>0</v>
      </c>
      <c r="Z66">
        <v>0</v>
      </c>
      <c r="AA66">
        <v>6.8824674335443055</v>
      </c>
      <c r="AB66">
        <v>9.6808260550578726</v>
      </c>
      <c r="AC66">
        <v>7.1196723590846736</v>
      </c>
      <c r="AD66">
        <v>8.9527150228086221</v>
      </c>
      <c r="AE66">
        <v>12.113040484272476</v>
      </c>
      <c r="AF66">
        <v>0</v>
      </c>
      <c r="AG66">
        <v>0</v>
      </c>
      <c r="AH66">
        <v>37.472018759105339</v>
      </c>
      <c r="AI66">
        <v>3.8981898660131735</v>
      </c>
      <c r="AJ66">
        <v>0</v>
      </c>
      <c r="AK66">
        <v>12.622157700690117</v>
      </c>
      <c r="AL66">
        <v>19.641088790791741</v>
      </c>
      <c r="AM66">
        <v>0</v>
      </c>
      <c r="AN66">
        <v>0</v>
      </c>
      <c r="AO66">
        <v>2.9533311520000005</v>
      </c>
      <c r="AP66">
        <v>2.4476660197282523</v>
      </c>
      <c r="AQ66">
        <v>0</v>
      </c>
      <c r="AR66">
        <v>7.5732674692028983</v>
      </c>
      <c r="AS66">
        <v>3.9552458155370611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678.27367760631887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82.958663316766888</v>
      </c>
      <c r="L67">
        <v>33.759831737251979</v>
      </c>
      <c r="M67">
        <v>0</v>
      </c>
      <c r="N67">
        <v>29.089260021003501</v>
      </c>
      <c r="O67">
        <v>48.859055073356622</v>
      </c>
      <c r="P67">
        <v>58.257145672796753</v>
      </c>
      <c r="Q67">
        <v>5.1798216721311467</v>
      </c>
      <c r="R67">
        <v>10.38774438682834</v>
      </c>
      <c r="S67">
        <v>6.4681196251920126</v>
      </c>
      <c r="T67">
        <v>0</v>
      </c>
      <c r="U67">
        <v>235.06</v>
      </c>
      <c r="V67">
        <v>3.5009593908629442</v>
      </c>
      <c r="W67">
        <v>7.8803245452787625</v>
      </c>
      <c r="X67">
        <v>36.340045726668997</v>
      </c>
      <c r="Y67">
        <v>0</v>
      </c>
      <c r="Z67">
        <v>0</v>
      </c>
      <c r="AA67">
        <v>6.8824674335443055</v>
      </c>
      <c r="AB67">
        <v>9.6808260550578726</v>
      </c>
      <c r="AC67">
        <v>7.1196723590846736</v>
      </c>
      <c r="AD67">
        <v>8.9527150228086221</v>
      </c>
      <c r="AE67">
        <v>12.113040484272476</v>
      </c>
      <c r="AF67">
        <v>0</v>
      </c>
      <c r="AG67">
        <v>0</v>
      </c>
      <c r="AH67">
        <v>37.472018759105339</v>
      </c>
      <c r="AI67">
        <v>3.8981898660131735</v>
      </c>
      <c r="AJ67">
        <v>0</v>
      </c>
      <c r="AK67">
        <v>12.622157700690117</v>
      </c>
      <c r="AL67">
        <v>19.498761959208267</v>
      </c>
      <c r="AM67">
        <v>0</v>
      </c>
      <c r="AN67">
        <v>0</v>
      </c>
      <c r="AO67">
        <v>2.2330064560000005</v>
      </c>
      <c r="AP67">
        <v>2.3535249603638779</v>
      </c>
      <c r="AQ67">
        <v>0</v>
      </c>
      <c r="AR67">
        <v>8.1142152000000003</v>
      </c>
      <c r="AS67">
        <v>3.9552458155370611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692.63681323982382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86.810672138174169</v>
      </c>
      <c r="L68">
        <v>33.759831737251979</v>
      </c>
      <c r="M68">
        <v>0</v>
      </c>
      <c r="N68">
        <v>29.089260021003501</v>
      </c>
      <c r="O68">
        <v>48.859055073356622</v>
      </c>
      <c r="P68">
        <v>58.257145672796753</v>
      </c>
      <c r="Q68">
        <v>5.1798216721311467</v>
      </c>
      <c r="R68">
        <v>10.38774438682834</v>
      </c>
      <c r="S68">
        <v>6.4681196251920126</v>
      </c>
      <c r="T68">
        <v>0</v>
      </c>
      <c r="U68">
        <v>235.06</v>
      </c>
      <c r="V68">
        <v>3.5009593908629442</v>
      </c>
      <c r="W68">
        <v>7.8803245452787625</v>
      </c>
      <c r="X68">
        <v>36.340045726668997</v>
      </c>
      <c r="Y68">
        <v>0</v>
      </c>
      <c r="Z68">
        <v>0</v>
      </c>
      <c r="AA68">
        <v>9.6772601851851885</v>
      </c>
      <c r="AB68">
        <v>9.6808260550578726</v>
      </c>
      <c r="AC68">
        <v>7.1196723590846736</v>
      </c>
      <c r="AD68">
        <v>8.9527150228086221</v>
      </c>
      <c r="AE68">
        <v>12.113040484272476</v>
      </c>
      <c r="AF68">
        <v>0</v>
      </c>
      <c r="AG68">
        <v>0</v>
      </c>
      <c r="AH68">
        <v>37.472018759105339</v>
      </c>
      <c r="AI68">
        <v>3.8981898660131735</v>
      </c>
      <c r="AJ68">
        <v>0</v>
      </c>
      <c r="AK68">
        <v>12.622157700690117</v>
      </c>
      <c r="AL68">
        <v>19.498761959208267</v>
      </c>
      <c r="AM68">
        <v>0</v>
      </c>
      <c r="AN68">
        <v>0</v>
      </c>
      <c r="AO68">
        <v>2.2330064560000005</v>
      </c>
      <c r="AP68">
        <v>2.3535249603638779</v>
      </c>
      <c r="AQ68">
        <v>0</v>
      </c>
      <c r="AR68">
        <v>8.1142152000000003</v>
      </c>
      <c r="AS68">
        <v>3.9552458155370611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699.28361481287186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86.810672138174169</v>
      </c>
      <c r="L69">
        <v>20.421281124746042</v>
      </c>
      <c r="M69">
        <v>0</v>
      </c>
      <c r="N69">
        <v>29.089260021003501</v>
      </c>
      <c r="O69">
        <v>48.859055073356622</v>
      </c>
      <c r="P69">
        <v>58.257145672796753</v>
      </c>
      <c r="Q69">
        <v>5.1798216721311467</v>
      </c>
      <c r="R69">
        <v>10.38774438682834</v>
      </c>
      <c r="S69">
        <v>6.4681196251920126</v>
      </c>
      <c r="T69">
        <v>0</v>
      </c>
      <c r="U69">
        <v>235.06</v>
      </c>
      <c r="V69">
        <v>3.5009593908629442</v>
      </c>
      <c r="W69">
        <v>7.8803245452787625</v>
      </c>
      <c r="X69">
        <v>36.340045726668997</v>
      </c>
      <c r="Y69">
        <v>0</v>
      </c>
      <c r="Z69">
        <v>0</v>
      </c>
      <c r="AA69">
        <v>9.6772601851851885</v>
      </c>
      <c r="AB69">
        <v>9.6808260550578726</v>
      </c>
      <c r="AC69">
        <v>7.1196723590846736</v>
      </c>
      <c r="AD69">
        <v>8.9527150228086221</v>
      </c>
      <c r="AE69">
        <v>12.113040484272476</v>
      </c>
      <c r="AF69">
        <v>0</v>
      </c>
      <c r="AG69">
        <v>0</v>
      </c>
      <c r="AH69">
        <v>37.472018759105339</v>
      </c>
      <c r="AI69">
        <v>3.8981898660131735</v>
      </c>
      <c r="AJ69">
        <v>0</v>
      </c>
      <c r="AK69">
        <v>12.622157700690117</v>
      </c>
      <c r="AL69">
        <v>19.498761959208267</v>
      </c>
      <c r="AM69">
        <v>0</v>
      </c>
      <c r="AN69">
        <v>0</v>
      </c>
      <c r="AO69">
        <v>2.2330064560000005</v>
      </c>
      <c r="AP69">
        <v>2.3535249603638779</v>
      </c>
      <c r="AQ69">
        <v>0</v>
      </c>
      <c r="AR69">
        <v>8.1142152000000003</v>
      </c>
      <c r="AS69">
        <v>3.9552458155370611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685.94506420036601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86.810672138174169</v>
      </c>
      <c r="L70">
        <v>33.759898220784009</v>
      </c>
      <c r="M70">
        <v>0</v>
      </c>
      <c r="N70">
        <v>29.089260021003501</v>
      </c>
      <c r="O70">
        <v>48.859055073356622</v>
      </c>
      <c r="P70">
        <v>58.257145672796753</v>
      </c>
      <c r="Q70">
        <v>5.1798216721311467</v>
      </c>
      <c r="R70">
        <v>10.38774438682834</v>
      </c>
      <c r="S70">
        <v>6.4681196251920126</v>
      </c>
      <c r="T70">
        <v>0</v>
      </c>
      <c r="U70">
        <v>235.06</v>
      </c>
      <c r="V70">
        <v>3.5009593908629442</v>
      </c>
      <c r="W70">
        <v>7.8803245452787625</v>
      </c>
      <c r="X70">
        <v>36.340045726668997</v>
      </c>
      <c r="Y70">
        <v>0</v>
      </c>
      <c r="Z70">
        <v>0</v>
      </c>
      <c r="AA70">
        <v>9.6772601851851885</v>
      </c>
      <c r="AB70">
        <v>9.6808260550578726</v>
      </c>
      <c r="AC70">
        <v>7.1196723590846736</v>
      </c>
      <c r="AD70">
        <v>8.9527150228086221</v>
      </c>
      <c r="AE70">
        <v>12.113040484272476</v>
      </c>
      <c r="AF70">
        <v>0</v>
      </c>
      <c r="AG70">
        <v>0</v>
      </c>
      <c r="AH70">
        <v>37.472018759105339</v>
      </c>
      <c r="AI70">
        <v>3.8981898660131735</v>
      </c>
      <c r="AJ70">
        <v>0</v>
      </c>
      <c r="AK70">
        <v>12.622157700690117</v>
      </c>
      <c r="AL70">
        <v>19.498761959208267</v>
      </c>
      <c r="AM70">
        <v>0</v>
      </c>
      <c r="AN70">
        <v>0</v>
      </c>
      <c r="AO70">
        <v>2.2330064560000005</v>
      </c>
      <c r="AP70">
        <v>2.3535249603638779</v>
      </c>
      <c r="AQ70">
        <v>0</v>
      </c>
      <c r="AR70">
        <v>8.1142152000000003</v>
      </c>
      <c r="AS70">
        <v>3.9552458155370611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699.28368129640398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86.810672138174169</v>
      </c>
      <c r="L71">
        <v>33.759898220784009</v>
      </c>
      <c r="M71">
        <v>0</v>
      </c>
      <c r="N71">
        <v>29.089260021003501</v>
      </c>
      <c r="O71">
        <v>48.859055073356622</v>
      </c>
      <c r="P71">
        <v>58.257145672796753</v>
      </c>
      <c r="Q71">
        <v>5.1798216721311467</v>
      </c>
      <c r="R71">
        <v>10.38774438682834</v>
      </c>
      <c r="S71">
        <v>6.4681196251920126</v>
      </c>
      <c r="T71">
        <v>0</v>
      </c>
      <c r="U71">
        <v>235.06</v>
      </c>
      <c r="V71">
        <v>3.5009593908629442</v>
      </c>
      <c r="W71">
        <v>7.8803245452787625</v>
      </c>
      <c r="X71">
        <v>36.340045726668997</v>
      </c>
      <c r="Y71">
        <v>0</v>
      </c>
      <c r="Z71">
        <v>0</v>
      </c>
      <c r="AA71">
        <v>9.6772601851851885</v>
      </c>
      <c r="AB71">
        <v>9.6808260550578726</v>
      </c>
      <c r="AC71">
        <v>7.1196723590846736</v>
      </c>
      <c r="AD71">
        <v>8.9527150228086221</v>
      </c>
      <c r="AE71">
        <v>12.113040484272476</v>
      </c>
      <c r="AF71">
        <v>0</v>
      </c>
      <c r="AG71">
        <v>0</v>
      </c>
      <c r="AH71">
        <v>37.472018759105339</v>
      </c>
      <c r="AI71">
        <v>3.8981898660131735</v>
      </c>
      <c r="AJ71">
        <v>0</v>
      </c>
      <c r="AK71">
        <v>12.622157700690117</v>
      </c>
      <c r="AL71">
        <v>19.498761959208267</v>
      </c>
      <c r="AM71">
        <v>0</v>
      </c>
      <c r="AN71">
        <v>0</v>
      </c>
      <c r="AO71">
        <v>2.2330064560000005</v>
      </c>
      <c r="AP71">
        <v>2.3535249603638779</v>
      </c>
      <c r="AQ71">
        <v>0</v>
      </c>
      <c r="AR71">
        <v>8.1142152000000003</v>
      </c>
      <c r="AS71">
        <v>3.9552458155370611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699.28368129640398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86.810672138174169</v>
      </c>
      <c r="L72">
        <v>33.759898220784009</v>
      </c>
      <c r="M72">
        <v>0</v>
      </c>
      <c r="N72">
        <v>29.089260021003501</v>
      </c>
      <c r="O72">
        <v>48.859055073356622</v>
      </c>
      <c r="P72">
        <v>58.257145672796753</v>
      </c>
      <c r="Q72">
        <v>5.1798216721311467</v>
      </c>
      <c r="R72">
        <v>10.38774438682834</v>
      </c>
      <c r="S72">
        <v>6.4681196251920126</v>
      </c>
      <c r="T72">
        <v>0</v>
      </c>
      <c r="U72">
        <v>235.06</v>
      </c>
      <c r="V72">
        <v>3.5009593908629442</v>
      </c>
      <c r="W72">
        <v>7.8803245452787625</v>
      </c>
      <c r="X72">
        <v>36.340045726668997</v>
      </c>
      <c r="Y72">
        <v>0</v>
      </c>
      <c r="Z72">
        <v>0</v>
      </c>
      <c r="AA72">
        <v>10.326023716127523</v>
      </c>
      <c r="AB72">
        <v>9.6808260550578726</v>
      </c>
      <c r="AC72">
        <v>7.1196723590846736</v>
      </c>
      <c r="AD72">
        <v>8.9527150228086221</v>
      </c>
      <c r="AE72">
        <v>12.113040484272476</v>
      </c>
      <c r="AF72">
        <v>0</v>
      </c>
      <c r="AG72">
        <v>0</v>
      </c>
      <c r="AH72">
        <v>37.472018759105339</v>
      </c>
      <c r="AI72">
        <v>3.8981898660131735</v>
      </c>
      <c r="AJ72">
        <v>0</v>
      </c>
      <c r="AK72">
        <v>12.622157700690117</v>
      </c>
      <c r="AL72">
        <v>19.498761959208267</v>
      </c>
      <c r="AM72">
        <v>0</v>
      </c>
      <c r="AN72">
        <v>0</v>
      </c>
      <c r="AO72">
        <v>2.2330064560000005</v>
      </c>
      <c r="AP72">
        <v>2.3535249603638779</v>
      </c>
      <c r="AQ72">
        <v>0</v>
      </c>
      <c r="AR72">
        <v>8.1142152000000003</v>
      </c>
      <c r="AS72">
        <v>3.9552458155370611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699.93244482734633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86.810672138174169</v>
      </c>
      <c r="L73">
        <v>33.760850305562229</v>
      </c>
      <c r="M73">
        <v>0</v>
      </c>
      <c r="N73">
        <v>29.089260021003501</v>
      </c>
      <c r="O73">
        <v>48.859055073356622</v>
      </c>
      <c r="P73">
        <v>58.257145672796753</v>
      </c>
      <c r="Q73">
        <v>5.1798216721311467</v>
      </c>
      <c r="R73">
        <v>10.38774438682834</v>
      </c>
      <c r="S73">
        <v>6.4681196251920126</v>
      </c>
      <c r="T73">
        <v>0</v>
      </c>
      <c r="U73">
        <v>235.06</v>
      </c>
      <c r="V73">
        <v>3.5009593908629442</v>
      </c>
      <c r="W73">
        <v>7.8803245452787625</v>
      </c>
      <c r="X73">
        <v>36.340045726668997</v>
      </c>
      <c r="Y73">
        <v>0</v>
      </c>
      <c r="Z73">
        <v>0</v>
      </c>
      <c r="AA73">
        <v>10.326023716127523</v>
      </c>
      <c r="AB73">
        <v>9.6808260550578726</v>
      </c>
      <c r="AC73">
        <v>7.1196723590846736</v>
      </c>
      <c r="AD73">
        <v>8.9527150228086221</v>
      </c>
      <c r="AE73">
        <v>12.113040484272476</v>
      </c>
      <c r="AF73">
        <v>0</v>
      </c>
      <c r="AG73">
        <v>0</v>
      </c>
      <c r="AH73">
        <v>37.472018759105339</v>
      </c>
      <c r="AI73">
        <v>6.8608139099077388</v>
      </c>
      <c r="AJ73">
        <v>0</v>
      </c>
      <c r="AK73">
        <v>12.622157700690117</v>
      </c>
      <c r="AL73">
        <v>19.214108550000002</v>
      </c>
      <c r="AM73">
        <v>0</v>
      </c>
      <c r="AN73">
        <v>0</v>
      </c>
      <c r="AO73">
        <v>2.3050390780000005</v>
      </c>
      <c r="AP73">
        <v>2.3535249603638779</v>
      </c>
      <c r="AQ73">
        <v>0</v>
      </c>
      <c r="AR73">
        <v>8.1142152000000003</v>
      </c>
      <c r="AS73">
        <v>3.9552458155370611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702.68340016881086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86.810672138174169</v>
      </c>
      <c r="L74">
        <v>33.760850305562229</v>
      </c>
      <c r="M74">
        <v>0</v>
      </c>
      <c r="N74">
        <v>29.089260021003501</v>
      </c>
      <c r="O74">
        <v>48.859055073356622</v>
      </c>
      <c r="P74">
        <v>58.257145672796753</v>
      </c>
      <c r="Q74">
        <v>5.1798216721311467</v>
      </c>
      <c r="R74">
        <v>10.38774438682834</v>
      </c>
      <c r="S74">
        <v>6.4681196251920126</v>
      </c>
      <c r="T74">
        <v>0</v>
      </c>
      <c r="U74">
        <v>235.06</v>
      </c>
      <c r="V74">
        <v>3.5009593908629442</v>
      </c>
      <c r="W74">
        <v>7.8803245452787625</v>
      </c>
      <c r="X74">
        <v>36.340045726668997</v>
      </c>
      <c r="Y74">
        <v>0</v>
      </c>
      <c r="Z74">
        <v>0</v>
      </c>
      <c r="AA74">
        <v>10.326023716127523</v>
      </c>
      <c r="AB74">
        <v>9.6808260550578726</v>
      </c>
      <c r="AC74">
        <v>7.1196723590846736</v>
      </c>
      <c r="AD74">
        <v>8.9527150228086221</v>
      </c>
      <c r="AE74">
        <v>12.113040484272476</v>
      </c>
      <c r="AF74">
        <v>0</v>
      </c>
      <c r="AG74">
        <v>0</v>
      </c>
      <c r="AH74">
        <v>37.472018759105339</v>
      </c>
      <c r="AI74">
        <v>6.8608139099077388</v>
      </c>
      <c r="AJ74">
        <v>0</v>
      </c>
      <c r="AK74">
        <v>12.622157700690117</v>
      </c>
      <c r="AL74">
        <v>19.214108550000002</v>
      </c>
      <c r="AM74">
        <v>0</v>
      </c>
      <c r="AN74">
        <v>0</v>
      </c>
      <c r="AO74">
        <v>2.3050390780000005</v>
      </c>
      <c r="AP74">
        <v>2.3535249603638779</v>
      </c>
      <c r="AQ74">
        <v>0</v>
      </c>
      <c r="AR74">
        <v>8.1142152000000003</v>
      </c>
      <c r="AS74">
        <v>3.9552458155370611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702.68340016881086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86.810672138174169</v>
      </c>
      <c r="L75">
        <v>33.760850305562229</v>
      </c>
      <c r="M75">
        <v>0</v>
      </c>
      <c r="N75">
        <v>29.089260021003501</v>
      </c>
      <c r="O75">
        <v>48.859055073356622</v>
      </c>
      <c r="P75">
        <v>58.257145672796753</v>
      </c>
      <c r="Q75">
        <v>5.1798216721311467</v>
      </c>
      <c r="R75">
        <v>10.38774438682834</v>
      </c>
      <c r="S75">
        <v>6.4681196251920126</v>
      </c>
      <c r="T75">
        <v>0</v>
      </c>
      <c r="U75">
        <v>235.06</v>
      </c>
      <c r="V75">
        <v>3.5009593908629442</v>
      </c>
      <c r="W75">
        <v>7.8803245452787625</v>
      </c>
      <c r="X75">
        <v>36.340045726668997</v>
      </c>
      <c r="Y75">
        <v>0</v>
      </c>
      <c r="Z75">
        <v>0</v>
      </c>
      <c r="AA75">
        <v>10.326023716127523</v>
      </c>
      <c r="AB75">
        <v>9.6808260550578726</v>
      </c>
      <c r="AC75">
        <v>7.1196723590846736</v>
      </c>
      <c r="AD75">
        <v>8.9527150228086221</v>
      </c>
      <c r="AE75">
        <v>12.113040484272476</v>
      </c>
      <c r="AF75">
        <v>0</v>
      </c>
      <c r="AG75">
        <v>0</v>
      </c>
      <c r="AH75">
        <v>37.472018759105339</v>
      </c>
      <c r="AI75">
        <v>7.7963795201301416</v>
      </c>
      <c r="AJ75">
        <v>0</v>
      </c>
      <c r="AK75">
        <v>12.622157700690117</v>
      </c>
      <c r="AL75">
        <v>19.071781718416524</v>
      </c>
      <c r="AM75">
        <v>0</v>
      </c>
      <c r="AN75">
        <v>0</v>
      </c>
      <c r="AO75">
        <v>2.3050390780000005</v>
      </c>
      <c r="AP75">
        <v>2.3535249603638779</v>
      </c>
      <c r="AQ75">
        <v>0</v>
      </c>
      <c r="AR75">
        <v>8.1142152000000003</v>
      </c>
      <c r="AS75">
        <v>3.9552458155370611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703.47663894744983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86.810672138174169</v>
      </c>
      <c r="L76">
        <v>33.760850305562229</v>
      </c>
      <c r="M76">
        <v>0</v>
      </c>
      <c r="N76">
        <v>29.089260021003501</v>
      </c>
      <c r="O76">
        <v>48.859055073356622</v>
      </c>
      <c r="P76">
        <v>58.257145672796753</v>
      </c>
      <c r="Q76">
        <v>5.1798216721311467</v>
      </c>
      <c r="R76">
        <v>10.38774438682834</v>
      </c>
      <c r="S76">
        <v>6.4681196251920126</v>
      </c>
      <c r="T76">
        <v>0</v>
      </c>
      <c r="U76">
        <v>235.06</v>
      </c>
      <c r="V76">
        <v>3.5009593908629442</v>
      </c>
      <c r="W76">
        <v>7.8803245452787625</v>
      </c>
      <c r="X76">
        <v>36.340045726668997</v>
      </c>
      <c r="Y76">
        <v>0</v>
      </c>
      <c r="Z76">
        <v>0</v>
      </c>
      <c r="AA76">
        <v>10.326023716127523</v>
      </c>
      <c r="AB76">
        <v>9.6808260550578726</v>
      </c>
      <c r="AC76">
        <v>7.1196723590846736</v>
      </c>
      <c r="AD76">
        <v>8.9527150228086221</v>
      </c>
      <c r="AE76">
        <v>12.113040484272476</v>
      </c>
      <c r="AF76">
        <v>0</v>
      </c>
      <c r="AG76">
        <v>0</v>
      </c>
      <c r="AH76">
        <v>37.472018759105339</v>
      </c>
      <c r="AI76">
        <v>16.021871741383077</v>
      </c>
      <c r="AJ76">
        <v>0</v>
      </c>
      <c r="AK76">
        <v>12.622157700690117</v>
      </c>
      <c r="AL76">
        <v>19.071781718416524</v>
      </c>
      <c r="AM76">
        <v>0</v>
      </c>
      <c r="AN76">
        <v>0</v>
      </c>
      <c r="AO76">
        <v>2.3050390780000005</v>
      </c>
      <c r="AP76">
        <v>2.3535249603638779</v>
      </c>
      <c r="AQ76">
        <v>0</v>
      </c>
      <c r="AR76">
        <v>8.1142152000000003</v>
      </c>
      <c r="AS76">
        <v>3.9552458155370611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711.70213116870275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86.810672138174169</v>
      </c>
      <c r="L77">
        <v>33.760508073441564</v>
      </c>
      <c r="M77">
        <v>0</v>
      </c>
      <c r="N77">
        <v>29.089260021003501</v>
      </c>
      <c r="O77">
        <v>48.859055073356622</v>
      </c>
      <c r="P77">
        <v>58.257145672796753</v>
      </c>
      <c r="Q77">
        <v>5.1798216721311467</v>
      </c>
      <c r="R77">
        <v>10.38774438682834</v>
      </c>
      <c r="S77">
        <v>6.4681196251920126</v>
      </c>
      <c r="T77">
        <v>0</v>
      </c>
      <c r="U77">
        <v>235.06</v>
      </c>
      <c r="V77">
        <v>3.5009593908629442</v>
      </c>
      <c r="W77">
        <v>7.8803245452787625</v>
      </c>
      <c r="X77">
        <v>36.340045726668997</v>
      </c>
      <c r="Y77">
        <v>0</v>
      </c>
      <c r="Z77">
        <v>0</v>
      </c>
      <c r="AA77">
        <v>10.326023716127523</v>
      </c>
      <c r="AB77">
        <v>9.6808260550578726</v>
      </c>
      <c r="AC77">
        <v>7.1196723590846736</v>
      </c>
      <c r="AD77">
        <v>8.9527150228086221</v>
      </c>
      <c r="AE77">
        <v>12.113040484272476</v>
      </c>
      <c r="AF77">
        <v>0</v>
      </c>
      <c r="AG77">
        <v>0</v>
      </c>
      <c r="AH77">
        <v>37.472018759105339</v>
      </c>
      <c r="AI77">
        <v>16.021871741383077</v>
      </c>
      <c r="AJ77">
        <v>0</v>
      </c>
      <c r="AK77">
        <v>12.622157700690117</v>
      </c>
      <c r="AL77">
        <v>19.071781718416524</v>
      </c>
      <c r="AM77">
        <v>0</v>
      </c>
      <c r="AN77">
        <v>0</v>
      </c>
      <c r="AO77">
        <v>2.1969902720000003</v>
      </c>
      <c r="AP77">
        <v>2.3535249603638779</v>
      </c>
      <c r="AQ77">
        <v>0</v>
      </c>
      <c r="AR77">
        <v>8.1142152000000003</v>
      </c>
      <c r="AS77">
        <v>5.2736611586617075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712.91215547370666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86.810672138174169</v>
      </c>
      <c r="L78">
        <v>33.76020180520019</v>
      </c>
      <c r="M78">
        <v>0</v>
      </c>
      <c r="N78">
        <v>29.089260021003501</v>
      </c>
      <c r="O78">
        <v>48.859055073356622</v>
      </c>
      <c r="P78">
        <v>58.257145672796753</v>
      </c>
      <c r="Q78">
        <v>5.1798216721311467</v>
      </c>
      <c r="R78">
        <v>10.38774438682834</v>
      </c>
      <c r="S78">
        <v>6.4681196251920126</v>
      </c>
      <c r="T78">
        <v>0</v>
      </c>
      <c r="U78">
        <v>235.06</v>
      </c>
      <c r="V78">
        <v>3.5009593908629442</v>
      </c>
      <c r="W78">
        <v>7.8803245452787625</v>
      </c>
      <c r="X78">
        <v>36.340045726668997</v>
      </c>
      <c r="Y78">
        <v>0</v>
      </c>
      <c r="Z78">
        <v>0</v>
      </c>
      <c r="AA78">
        <v>10.326023716127523</v>
      </c>
      <c r="AB78">
        <v>9.9943749195821212</v>
      </c>
      <c r="AC78">
        <v>7.1196723590846736</v>
      </c>
      <c r="AD78">
        <v>8.9527150228086221</v>
      </c>
      <c r="AE78">
        <v>12.113040484272476</v>
      </c>
      <c r="AF78">
        <v>0</v>
      </c>
      <c r="AG78">
        <v>0</v>
      </c>
      <c r="AH78">
        <v>37.901264646663897</v>
      </c>
      <c r="AI78">
        <v>16.021871741383077</v>
      </c>
      <c r="AJ78">
        <v>0</v>
      </c>
      <c r="AK78">
        <v>12.622157700690117</v>
      </c>
      <c r="AL78">
        <v>19.071781718416524</v>
      </c>
      <c r="AM78">
        <v>1.6330680602895671</v>
      </c>
      <c r="AN78">
        <v>0</v>
      </c>
      <c r="AO78">
        <v>2.1969902720000003</v>
      </c>
      <c r="AP78">
        <v>2.6673284069259329</v>
      </c>
      <c r="AQ78">
        <v>0</v>
      </c>
      <c r="AR78">
        <v>8.1142152000000003</v>
      </c>
      <c r="AS78">
        <v>5.2736611586617075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715.60151546439977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86.810698557113213</v>
      </c>
      <c r="L79">
        <v>33.75946194491403</v>
      </c>
      <c r="M79">
        <v>0</v>
      </c>
      <c r="N79">
        <v>29.089260021003501</v>
      </c>
      <c r="O79">
        <v>48.859055073356622</v>
      </c>
      <c r="P79">
        <v>58.257145672796753</v>
      </c>
      <c r="Q79">
        <v>5.1781350529801324</v>
      </c>
      <c r="R79">
        <v>10.256523676317039</v>
      </c>
      <c r="S79">
        <v>6.4677099062617174</v>
      </c>
      <c r="T79">
        <v>0</v>
      </c>
      <c r="U79">
        <v>235.06</v>
      </c>
      <c r="V79">
        <v>3.5009593908629442</v>
      </c>
      <c r="W79">
        <v>7.8803245452787625</v>
      </c>
      <c r="X79">
        <v>36.340045726668997</v>
      </c>
      <c r="Y79">
        <v>0</v>
      </c>
      <c r="Z79">
        <v>0</v>
      </c>
      <c r="AA79">
        <v>10.326023716127523</v>
      </c>
      <c r="AB79">
        <v>9.9943749195821212</v>
      </c>
      <c r="AC79">
        <v>7.1196723590846736</v>
      </c>
      <c r="AD79">
        <v>8.9527150228086221</v>
      </c>
      <c r="AE79">
        <v>12.113040484272476</v>
      </c>
      <c r="AF79">
        <v>0</v>
      </c>
      <c r="AG79">
        <v>0</v>
      </c>
      <c r="AH79">
        <v>37.901264646663897</v>
      </c>
      <c r="AI79">
        <v>16.021871741383077</v>
      </c>
      <c r="AJ79">
        <v>0</v>
      </c>
      <c r="AK79">
        <v>12.622157700690117</v>
      </c>
      <c r="AL79">
        <v>18.929455140791742</v>
      </c>
      <c r="AM79">
        <v>3.8801690313776414</v>
      </c>
      <c r="AN79">
        <v>0</v>
      </c>
      <c r="AO79">
        <v>2.1249579040000004</v>
      </c>
      <c r="AP79">
        <v>2.6673284069259329</v>
      </c>
      <c r="AQ79">
        <v>0</v>
      </c>
      <c r="AR79">
        <v>8.1142152000000003</v>
      </c>
      <c r="AS79">
        <v>5.2736611586617075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717.50022699992326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156.17045940065947</v>
      </c>
      <c r="L80">
        <v>63.048397484968952</v>
      </c>
      <c r="M80">
        <v>0</v>
      </c>
      <c r="N80">
        <v>29.089260021003501</v>
      </c>
      <c r="O80">
        <v>48.859055073356622</v>
      </c>
      <c r="P80">
        <v>58.257145672796753</v>
      </c>
      <c r="Q80">
        <v>5.1781350529801324</v>
      </c>
      <c r="R80">
        <v>10.256523676317039</v>
      </c>
      <c r="S80">
        <v>6.4677099062617174</v>
      </c>
      <c r="T80">
        <v>0</v>
      </c>
      <c r="U80">
        <v>235.06</v>
      </c>
      <c r="V80">
        <v>3.5009593908629442</v>
      </c>
      <c r="W80">
        <v>7.8803245452787625</v>
      </c>
      <c r="X80">
        <v>36.340045726668997</v>
      </c>
      <c r="Y80">
        <v>0</v>
      </c>
      <c r="Z80">
        <v>0</v>
      </c>
      <c r="AA80">
        <v>10.326023716127523</v>
      </c>
      <c r="AB80">
        <v>9.9943749195821212</v>
      </c>
      <c r="AC80">
        <v>7.1196723590846736</v>
      </c>
      <c r="AD80">
        <v>8.9527150228086221</v>
      </c>
      <c r="AE80">
        <v>12.113040484272476</v>
      </c>
      <c r="AF80">
        <v>0</v>
      </c>
      <c r="AG80">
        <v>0</v>
      </c>
      <c r="AH80">
        <v>37.901264646663897</v>
      </c>
      <c r="AI80">
        <v>16.021871741383077</v>
      </c>
      <c r="AJ80">
        <v>0</v>
      </c>
      <c r="AK80">
        <v>12.622157700690117</v>
      </c>
      <c r="AL80">
        <v>18.929455140791742</v>
      </c>
      <c r="AM80">
        <v>3.8801690313776414</v>
      </c>
      <c r="AN80">
        <v>0</v>
      </c>
      <c r="AO80">
        <v>2.1249579040000004</v>
      </c>
      <c r="AP80">
        <v>2.6673284069259329</v>
      </c>
      <c r="AQ80">
        <v>0</v>
      </c>
      <c r="AR80">
        <v>8.1142152000000003</v>
      </c>
      <c r="AS80">
        <v>5.2736611586617075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816.14892338352445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158.30905188032528</v>
      </c>
      <c r="L81">
        <v>63.048397484968952</v>
      </c>
      <c r="M81">
        <v>0</v>
      </c>
      <c r="N81">
        <v>29.089260021003501</v>
      </c>
      <c r="O81">
        <v>48.859055073356622</v>
      </c>
      <c r="P81">
        <v>58.257145672796753</v>
      </c>
      <c r="Q81">
        <v>5.1781350529801324</v>
      </c>
      <c r="R81">
        <v>10.256523676317039</v>
      </c>
      <c r="S81">
        <v>6.4677099062617174</v>
      </c>
      <c r="T81">
        <v>0</v>
      </c>
      <c r="U81">
        <v>235.06</v>
      </c>
      <c r="V81">
        <v>3.5009593908629442</v>
      </c>
      <c r="W81">
        <v>7.8803245452787625</v>
      </c>
      <c r="X81">
        <v>36.340045726668997</v>
      </c>
      <c r="Y81">
        <v>0</v>
      </c>
      <c r="Z81">
        <v>0</v>
      </c>
      <c r="AA81">
        <v>10.326023716127523</v>
      </c>
      <c r="AB81">
        <v>9.9943749195821212</v>
      </c>
      <c r="AC81">
        <v>7.1196723590846736</v>
      </c>
      <c r="AD81">
        <v>8.9527150228086221</v>
      </c>
      <c r="AE81">
        <v>12.113040484272476</v>
      </c>
      <c r="AF81">
        <v>0</v>
      </c>
      <c r="AG81">
        <v>0</v>
      </c>
      <c r="AH81">
        <v>37.901264646663897</v>
      </c>
      <c r="AI81">
        <v>16.021871741383077</v>
      </c>
      <c r="AJ81">
        <v>0</v>
      </c>
      <c r="AK81">
        <v>12.622157700690117</v>
      </c>
      <c r="AL81">
        <v>18.787128309208263</v>
      </c>
      <c r="AM81">
        <v>3.8801690313776414</v>
      </c>
      <c r="AN81">
        <v>0</v>
      </c>
      <c r="AO81">
        <v>2.0169090980000006</v>
      </c>
      <c r="AP81">
        <v>2.541807079092627</v>
      </c>
      <c r="AQ81">
        <v>0</v>
      </c>
      <c r="AR81">
        <v>8.1142152000000003</v>
      </c>
      <c r="AS81">
        <v>3.9552458155370611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816.59320355464877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158.30905188032528</v>
      </c>
      <c r="L82">
        <v>63.048397484968952</v>
      </c>
      <c r="M82">
        <v>0</v>
      </c>
      <c r="N82">
        <v>29.089260021003501</v>
      </c>
      <c r="O82">
        <v>48.859055073356622</v>
      </c>
      <c r="P82">
        <v>58.257145672796753</v>
      </c>
      <c r="Q82">
        <v>5.1781350529801324</v>
      </c>
      <c r="R82">
        <v>10.256523676317039</v>
      </c>
      <c r="S82">
        <v>6.4677099062617174</v>
      </c>
      <c r="T82">
        <v>0</v>
      </c>
      <c r="U82">
        <v>235.06</v>
      </c>
      <c r="V82">
        <v>3.5009593908629442</v>
      </c>
      <c r="W82">
        <v>7.8803245452787625</v>
      </c>
      <c r="X82">
        <v>36.340045726668997</v>
      </c>
      <c r="Y82">
        <v>0</v>
      </c>
      <c r="Z82">
        <v>0</v>
      </c>
      <c r="AA82">
        <v>10.326023716127523</v>
      </c>
      <c r="AB82">
        <v>9.9943749195821212</v>
      </c>
      <c r="AC82">
        <v>7.1196723590846736</v>
      </c>
      <c r="AD82">
        <v>8.9527150228086221</v>
      </c>
      <c r="AE82">
        <v>12.113040484272476</v>
      </c>
      <c r="AF82">
        <v>0</v>
      </c>
      <c r="AG82">
        <v>0</v>
      </c>
      <c r="AH82">
        <v>37.901264646663897</v>
      </c>
      <c r="AI82">
        <v>4.6778276273196022</v>
      </c>
      <c r="AJ82">
        <v>0</v>
      </c>
      <c r="AK82">
        <v>12.622157700690117</v>
      </c>
      <c r="AL82">
        <v>18.787128309208263</v>
      </c>
      <c r="AM82">
        <v>3.8801690313776414</v>
      </c>
      <c r="AN82">
        <v>0</v>
      </c>
      <c r="AO82">
        <v>2.0169090980000006</v>
      </c>
      <c r="AP82">
        <v>2.541807079092627</v>
      </c>
      <c r="AQ82">
        <v>0</v>
      </c>
      <c r="AR82">
        <v>8.1142152000000003</v>
      </c>
      <c r="AS82">
        <v>3.9552458155370611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805.24915944058534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158.30905188032528</v>
      </c>
      <c r="L83">
        <v>63.048397484968952</v>
      </c>
      <c r="M83">
        <v>0</v>
      </c>
      <c r="N83">
        <v>29.089260021003501</v>
      </c>
      <c r="O83">
        <v>48.859055073356622</v>
      </c>
      <c r="P83">
        <v>58.257145672796753</v>
      </c>
      <c r="Q83">
        <v>5.1781350529801324</v>
      </c>
      <c r="R83">
        <v>10.256523676317039</v>
      </c>
      <c r="S83">
        <v>6.4677099062617174</v>
      </c>
      <c r="T83">
        <v>0</v>
      </c>
      <c r="U83">
        <v>235.06</v>
      </c>
      <c r="V83">
        <v>3.5009593908629442</v>
      </c>
      <c r="W83">
        <v>7.8803245452787625</v>
      </c>
      <c r="X83">
        <v>36.340045726668997</v>
      </c>
      <c r="Y83">
        <v>0</v>
      </c>
      <c r="Z83">
        <v>0</v>
      </c>
      <c r="AA83">
        <v>10.326023716127523</v>
      </c>
      <c r="AB83">
        <v>9.9943749195821212</v>
      </c>
      <c r="AC83">
        <v>7.1196723590846736</v>
      </c>
      <c r="AD83">
        <v>8.9527150228086221</v>
      </c>
      <c r="AE83">
        <v>12.113040484272476</v>
      </c>
      <c r="AF83">
        <v>0</v>
      </c>
      <c r="AG83">
        <v>0</v>
      </c>
      <c r="AH83">
        <v>37.901264646663897</v>
      </c>
      <c r="AI83">
        <v>4.6778276273196022</v>
      </c>
      <c r="AJ83">
        <v>0</v>
      </c>
      <c r="AK83">
        <v>12.622157700690117</v>
      </c>
      <c r="AL83">
        <v>18.787128309208263</v>
      </c>
      <c r="AM83">
        <v>3.8801690313776414</v>
      </c>
      <c r="AN83">
        <v>0</v>
      </c>
      <c r="AO83">
        <v>1.9448767300000005</v>
      </c>
      <c r="AP83">
        <v>2.541807079092627</v>
      </c>
      <c r="AQ83">
        <v>0</v>
      </c>
      <c r="AR83">
        <v>8.1142152000000003</v>
      </c>
      <c r="AS83">
        <v>3.9552458155370611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805.17712707258534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158.30905188032528</v>
      </c>
      <c r="L84">
        <v>63.048397484968952</v>
      </c>
      <c r="M84">
        <v>0</v>
      </c>
      <c r="N84">
        <v>29.089260021003501</v>
      </c>
      <c r="O84">
        <v>48.859055073356622</v>
      </c>
      <c r="P84">
        <v>58.257145672796753</v>
      </c>
      <c r="Q84">
        <v>5.1781350529801324</v>
      </c>
      <c r="R84">
        <v>10.256523676317039</v>
      </c>
      <c r="S84">
        <v>6.4677099062617174</v>
      </c>
      <c r="T84">
        <v>0</v>
      </c>
      <c r="U84">
        <v>235.06</v>
      </c>
      <c r="V84">
        <v>3.5009593908629442</v>
      </c>
      <c r="W84">
        <v>7.8803245452787625</v>
      </c>
      <c r="X84">
        <v>36.340045726668997</v>
      </c>
      <c r="Y84">
        <v>0</v>
      </c>
      <c r="Z84">
        <v>0</v>
      </c>
      <c r="AA84">
        <v>10.326023716127523</v>
      </c>
      <c r="AB84">
        <v>9.9943749195821212</v>
      </c>
      <c r="AC84">
        <v>7.1196723590846736</v>
      </c>
      <c r="AD84">
        <v>8.9527150228086221</v>
      </c>
      <c r="AE84">
        <v>12.113040484272476</v>
      </c>
      <c r="AF84">
        <v>0</v>
      </c>
      <c r="AG84">
        <v>0</v>
      </c>
      <c r="AH84">
        <v>37.901264646663897</v>
      </c>
      <c r="AI84">
        <v>4.6778276273196022</v>
      </c>
      <c r="AJ84">
        <v>0</v>
      </c>
      <c r="AK84">
        <v>12.622157700690117</v>
      </c>
      <c r="AL84">
        <v>18.787128309208263</v>
      </c>
      <c r="AM84">
        <v>3.8801690313776414</v>
      </c>
      <c r="AN84">
        <v>0</v>
      </c>
      <c r="AO84">
        <v>1.9448767300000005</v>
      </c>
      <c r="AP84">
        <v>2.541807079092627</v>
      </c>
      <c r="AQ84">
        <v>0</v>
      </c>
      <c r="AR84">
        <v>8.1142152000000003</v>
      </c>
      <c r="AS84">
        <v>3.9552458155370611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805.17712707258534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158.30905188032528</v>
      </c>
      <c r="L85">
        <v>63.048397484968952</v>
      </c>
      <c r="M85">
        <v>0</v>
      </c>
      <c r="N85">
        <v>29.089260021003501</v>
      </c>
      <c r="O85">
        <v>48.859055073356622</v>
      </c>
      <c r="P85">
        <v>58.257145672796753</v>
      </c>
      <c r="Q85">
        <v>5.1781350529801324</v>
      </c>
      <c r="R85">
        <v>10.256523676317039</v>
      </c>
      <c r="S85">
        <v>6.4677099062617174</v>
      </c>
      <c r="T85">
        <v>0</v>
      </c>
      <c r="U85">
        <v>235.06</v>
      </c>
      <c r="V85">
        <v>3.5009593908629442</v>
      </c>
      <c r="W85">
        <v>7.8803245452787625</v>
      </c>
      <c r="X85">
        <v>36.340045726668997</v>
      </c>
      <c r="Y85">
        <v>0</v>
      </c>
      <c r="Z85">
        <v>0</v>
      </c>
      <c r="AA85">
        <v>10.326023716127523</v>
      </c>
      <c r="AB85">
        <v>9.9943749195821212</v>
      </c>
      <c r="AC85">
        <v>7.1196723590846736</v>
      </c>
      <c r="AD85">
        <v>8.9527150228086221</v>
      </c>
      <c r="AE85">
        <v>12.113040484272476</v>
      </c>
      <c r="AF85">
        <v>0</v>
      </c>
      <c r="AG85">
        <v>0</v>
      </c>
      <c r="AH85">
        <v>37.901264646663897</v>
      </c>
      <c r="AI85">
        <v>4.6778276273196022</v>
      </c>
      <c r="AJ85">
        <v>0</v>
      </c>
      <c r="AK85">
        <v>12.622157700690117</v>
      </c>
      <c r="AL85">
        <v>18.787128309208263</v>
      </c>
      <c r="AM85">
        <v>1.6330680602895671</v>
      </c>
      <c r="AN85">
        <v>0</v>
      </c>
      <c r="AO85">
        <v>1.9448767300000005</v>
      </c>
      <c r="AP85">
        <v>2.541807079092627</v>
      </c>
      <c r="AQ85">
        <v>0</v>
      </c>
      <c r="AR85">
        <v>7.5732674692028983</v>
      </c>
      <c r="AS85">
        <v>3.9552458155370611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802.38907837070019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158.30905188032528</v>
      </c>
      <c r="L86">
        <v>63.048397484968952</v>
      </c>
      <c r="M86">
        <v>0</v>
      </c>
      <c r="N86">
        <v>29.089260021003501</v>
      </c>
      <c r="O86">
        <v>48.859055073356622</v>
      </c>
      <c r="P86">
        <v>58.257145672796753</v>
      </c>
      <c r="Q86">
        <v>5.1781350529801324</v>
      </c>
      <c r="R86">
        <v>10.256523676317039</v>
      </c>
      <c r="S86">
        <v>6.4677099062617174</v>
      </c>
      <c r="T86">
        <v>0</v>
      </c>
      <c r="U86">
        <v>235.06</v>
      </c>
      <c r="V86">
        <v>3.5009593908629442</v>
      </c>
      <c r="W86">
        <v>7.8803245452787625</v>
      </c>
      <c r="X86">
        <v>36.340045726668997</v>
      </c>
      <c r="Y86">
        <v>0</v>
      </c>
      <c r="Z86">
        <v>0</v>
      </c>
      <c r="AA86">
        <v>10.326023716127523</v>
      </c>
      <c r="AB86">
        <v>9.6808260550578726</v>
      </c>
      <c r="AC86">
        <v>7.1196723590846736</v>
      </c>
      <c r="AD86">
        <v>8.9527150228086221</v>
      </c>
      <c r="AE86">
        <v>12.113040484272476</v>
      </c>
      <c r="AF86">
        <v>0</v>
      </c>
      <c r="AG86">
        <v>0</v>
      </c>
      <c r="AH86">
        <v>37.472018759105339</v>
      </c>
      <c r="AI86">
        <v>4.6778276273196022</v>
      </c>
      <c r="AJ86">
        <v>0</v>
      </c>
      <c r="AK86">
        <v>12.622157700690117</v>
      </c>
      <c r="AL86">
        <v>18.787128309208263</v>
      </c>
      <c r="AM86">
        <v>1.6330680602895671</v>
      </c>
      <c r="AN86">
        <v>0</v>
      </c>
      <c r="AO86">
        <v>1.9448767300000005</v>
      </c>
      <c r="AP86">
        <v>2.3535249603638779</v>
      </c>
      <c r="AQ86">
        <v>0</v>
      </c>
      <c r="AR86">
        <v>7.5732674692028983</v>
      </c>
      <c r="AS86">
        <v>3.9552458155370611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801.45800149988861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158.30905188032528</v>
      </c>
      <c r="L87">
        <v>63.048397484968952</v>
      </c>
      <c r="M87">
        <v>0</v>
      </c>
      <c r="N87">
        <v>29.089260021003501</v>
      </c>
      <c r="O87">
        <v>48.859055073356622</v>
      </c>
      <c r="P87">
        <v>58.257145672796753</v>
      </c>
      <c r="Q87">
        <v>5.1781350529801324</v>
      </c>
      <c r="R87">
        <v>10.256523676317039</v>
      </c>
      <c r="S87">
        <v>6.4677099062617174</v>
      </c>
      <c r="T87">
        <v>0</v>
      </c>
      <c r="U87">
        <v>235.06</v>
      </c>
      <c r="V87">
        <v>3.5009593908629442</v>
      </c>
      <c r="W87">
        <v>7.8803245452787625</v>
      </c>
      <c r="X87">
        <v>35.082445262182326</v>
      </c>
      <c r="Y87">
        <v>0</v>
      </c>
      <c r="Z87">
        <v>0</v>
      </c>
      <c r="AA87">
        <v>10.326023716127523</v>
      </c>
      <c r="AB87">
        <v>9.6808260550578726</v>
      </c>
      <c r="AC87">
        <v>7.1196723590846736</v>
      </c>
      <c r="AD87">
        <v>8.9527150228086221</v>
      </c>
      <c r="AE87">
        <v>12.113040484272476</v>
      </c>
      <c r="AF87">
        <v>0</v>
      </c>
      <c r="AG87">
        <v>0</v>
      </c>
      <c r="AH87">
        <v>37.472018759105339</v>
      </c>
      <c r="AI87">
        <v>6.8608139099077388</v>
      </c>
      <c r="AJ87">
        <v>0</v>
      </c>
      <c r="AK87">
        <v>12.622157700690117</v>
      </c>
      <c r="AL87">
        <v>18.787128309208263</v>
      </c>
      <c r="AM87">
        <v>1.6330680602895671</v>
      </c>
      <c r="AN87">
        <v>0</v>
      </c>
      <c r="AO87">
        <v>1.9088605460000005</v>
      </c>
      <c r="AP87">
        <v>2.3535249603638779</v>
      </c>
      <c r="AQ87">
        <v>0</v>
      </c>
      <c r="AR87">
        <v>7.5732674692028983</v>
      </c>
      <c r="AS87">
        <v>3.9552458155370611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802.34737113399001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158.30905188032528</v>
      </c>
      <c r="L88">
        <v>63.048397484968952</v>
      </c>
      <c r="M88">
        <v>0</v>
      </c>
      <c r="N88">
        <v>29.089260021003501</v>
      </c>
      <c r="O88">
        <v>48.859055073356622</v>
      </c>
      <c r="P88">
        <v>58.257145672796753</v>
      </c>
      <c r="Q88">
        <v>5.1781350529801324</v>
      </c>
      <c r="R88">
        <v>10.256523676317039</v>
      </c>
      <c r="S88">
        <v>6.4677099062617174</v>
      </c>
      <c r="T88">
        <v>0</v>
      </c>
      <c r="U88">
        <v>235.06</v>
      </c>
      <c r="V88">
        <v>3.5009593908629442</v>
      </c>
      <c r="W88">
        <v>7.8803245452787625</v>
      </c>
      <c r="X88">
        <v>35.082445262182326</v>
      </c>
      <c r="Y88">
        <v>0</v>
      </c>
      <c r="Z88">
        <v>0</v>
      </c>
      <c r="AA88">
        <v>10.326023716127523</v>
      </c>
      <c r="AB88">
        <v>9.6808260550578726</v>
      </c>
      <c r="AC88">
        <v>7.1196723590846736</v>
      </c>
      <c r="AD88">
        <v>8.9527150228086221</v>
      </c>
      <c r="AE88">
        <v>12.113040484272476</v>
      </c>
      <c r="AF88">
        <v>0</v>
      </c>
      <c r="AG88">
        <v>0</v>
      </c>
      <c r="AH88">
        <v>37.472018759105339</v>
      </c>
      <c r="AI88">
        <v>6.8608139099077388</v>
      </c>
      <c r="AJ88">
        <v>0</v>
      </c>
      <c r="AK88">
        <v>12.622157700690117</v>
      </c>
      <c r="AL88">
        <v>18.787128309208263</v>
      </c>
      <c r="AM88">
        <v>1.6330680602895671</v>
      </c>
      <c r="AN88">
        <v>0</v>
      </c>
      <c r="AO88">
        <v>1.9088605460000005</v>
      </c>
      <c r="AP88">
        <v>2.3535249603638779</v>
      </c>
      <c r="AQ88">
        <v>0</v>
      </c>
      <c r="AR88">
        <v>8.1142152000000003</v>
      </c>
      <c r="AS88">
        <v>3.9552458155370611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802.88831886478715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158.30905188032528</v>
      </c>
      <c r="L89">
        <v>63.048397484968952</v>
      </c>
      <c r="M89">
        <v>0</v>
      </c>
      <c r="N89">
        <v>29.089260021003501</v>
      </c>
      <c r="O89">
        <v>48.859055073356622</v>
      </c>
      <c r="P89">
        <v>58.257145672796753</v>
      </c>
      <c r="Q89">
        <v>5.1781350529801324</v>
      </c>
      <c r="R89">
        <v>10.256523676317039</v>
      </c>
      <c r="S89">
        <v>6.4677099062617174</v>
      </c>
      <c r="T89">
        <v>0</v>
      </c>
      <c r="U89">
        <v>235.06</v>
      </c>
      <c r="V89">
        <v>3.5009593908629442</v>
      </c>
      <c r="W89">
        <v>7.8803245452787625</v>
      </c>
      <c r="X89">
        <v>35.082445262182326</v>
      </c>
      <c r="Y89">
        <v>0</v>
      </c>
      <c r="Z89">
        <v>0</v>
      </c>
      <c r="AA89">
        <v>10.326023716127523</v>
      </c>
      <c r="AB89">
        <v>9.6808260550578726</v>
      </c>
      <c r="AC89">
        <v>7.1196723590846736</v>
      </c>
      <c r="AD89">
        <v>8.9527150228086221</v>
      </c>
      <c r="AE89">
        <v>12.113040484272476</v>
      </c>
      <c r="AF89">
        <v>0</v>
      </c>
      <c r="AG89">
        <v>0</v>
      </c>
      <c r="AH89">
        <v>37.472018759105339</v>
      </c>
      <c r="AI89">
        <v>7.4845242460906043</v>
      </c>
      <c r="AJ89">
        <v>0</v>
      </c>
      <c r="AK89">
        <v>12.622157700690117</v>
      </c>
      <c r="AL89">
        <v>18.787128309208263</v>
      </c>
      <c r="AM89">
        <v>1.6330680602895671</v>
      </c>
      <c r="AN89">
        <v>0</v>
      </c>
      <c r="AO89">
        <v>2.0169090980000006</v>
      </c>
      <c r="AP89">
        <v>2.3535249603638779</v>
      </c>
      <c r="AQ89">
        <v>0</v>
      </c>
      <c r="AR89">
        <v>8.1142152000000003</v>
      </c>
      <c r="AS89">
        <v>3.9552458155370611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803.62007775297002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158.30905188032528</v>
      </c>
      <c r="L90">
        <v>63.048397484968952</v>
      </c>
      <c r="M90">
        <v>0</v>
      </c>
      <c r="N90">
        <v>29.089260021003501</v>
      </c>
      <c r="O90">
        <v>48.859055073356622</v>
      </c>
      <c r="P90">
        <v>58.257145672796753</v>
      </c>
      <c r="Q90">
        <v>5.1781350529801324</v>
      </c>
      <c r="R90">
        <v>10.256523676317039</v>
      </c>
      <c r="S90">
        <v>6.4677099062617174</v>
      </c>
      <c r="T90">
        <v>0</v>
      </c>
      <c r="U90">
        <v>235.06</v>
      </c>
      <c r="V90">
        <v>3.5009593908629442</v>
      </c>
      <c r="W90">
        <v>7.8803245452787625</v>
      </c>
      <c r="X90">
        <v>35.082445262182326</v>
      </c>
      <c r="Y90">
        <v>0</v>
      </c>
      <c r="Z90">
        <v>0</v>
      </c>
      <c r="AA90">
        <v>10.326023716127523</v>
      </c>
      <c r="AB90">
        <v>9.9943749195821212</v>
      </c>
      <c r="AC90">
        <v>7.1196723590846736</v>
      </c>
      <c r="AD90">
        <v>8.9527150228086221</v>
      </c>
      <c r="AE90">
        <v>12.113040484272476</v>
      </c>
      <c r="AF90">
        <v>0</v>
      </c>
      <c r="AG90">
        <v>0</v>
      </c>
      <c r="AH90">
        <v>37.901264646663897</v>
      </c>
      <c r="AI90">
        <v>7.4845242460906043</v>
      </c>
      <c r="AJ90">
        <v>0</v>
      </c>
      <c r="AK90">
        <v>12.622157700690117</v>
      </c>
      <c r="AL90">
        <v>18.787128309208263</v>
      </c>
      <c r="AM90">
        <v>3.8801690313776414</v>
      </c>
      <c r="AN90">
        <v>0</v>
      </c>
      <c r="AO90">
        <v>2.0169090980000006</v>
      </c>
      <c r="AP90">
        <v>2.541807079092627</v>
      </c>
      <c r="AQ90">
        <v>0</v>
      </c>
      <c r="AR90">
        <v>8.1142152000000003</v>
      </c>
      <c r="AS90">
        <v>3.9552458155370611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806.7982555948696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158.30905188032528</v>
      </c>
      <c r="L91">
        <v>63.048397484968952</v>
      </c>
      <c r="M91">
        <v>0</v>
      </c>
      <c r="N91">
        <v>29.089260021003501</v>
      </c>
      <c r="O91">
        <v>48.859055073356622</v>
      </c>
      <c r="P91">
        <v>58.257145672796753</v>
      </c>
      <c r="Q91">
        <v>5.1781350529801324</v>
      </c>
      <c r="R91">
        <v>10.256523676317039</v>
      </c>
      <c r="S91">
        <v>6.4677099062617174</v>
      </c>
      <c r="T91">
        <v>0</v>
      </c>
      <c r="U91">
        <v>235.06</v>
      </c>
      <c r="V91">
        <v>3.5009593908629442</v>
      </c>
      <c r="W91">
        <v>7.8803245452787625</v>
      </c>
      <c r="X91">
        <v>35.082445262182326</v>
      </c>
      <c r="Y91">
        <v>0</v>
      </c>
      <c r="Z91">
        <v>0</v>
      </c>
      <c r="AA91">
        <v>10.326023716127523</v>
      </c>
      <c r="AB91">
        <v>9.9943749195821212</v>
      </c>
      <c r="AC91">
        <v>7.1196723590846736</v>
      </c>
      <c r="AD91">
        <v>8.9527150228086221</v>
      </c>
      <c r="AE91">
        <v>12.113040484272476</v>
      </c>
      <c r="AF91">
        <v>0</v>
      </c>
      <c r="AG91">
        <v>0</v>
      </c>
      <c r="AH91">
        <v>37.901264646663897</v>
      </c>
      <c r="AI91">
        <v>7.4845242460906043</v>
      </c>
      <c r="AJ91">
        <v>0</v>
      </c>
      <c r="AK91">
        <v>12.622157700690117</v>
      </c>
      <c r="AL91">
        <v>18.787128309208263</v>
      </c>
      <c r="AM91">
        <v>3.8801690313776414</v>
      </c>
      <c r="AN91">
        <v>0</v>
      </c>
      <c r="AO91">
        <v>2.0169090980000006</v>
      </c>
      <c r="AP91">
        <v>2.541807079092627</v>
      </c>
      <c r="AQ91">
        <v>0</v>
      </c>
      <c r="AR91">
        <v>8.1142152000000003</v>
      </c>
      <c r="AS91">
        <v>3.9552458155370611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806.7982555948696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158.30905188032528</v>
      </c>
      <c r="L92">
        <v>63.048397484968952</v>
      </c>
      <c r="M92">
        <v>0</v>
      </c>
      <c r="N92">
        <v>29.089260021003501</v>
      </c>
      <c r="O92">
        <v>48.859055073356622</v>
      </c>
      <c r="P92">
        <v>58.257145672796753</v>
      </c>
      <c r="Q92">
        <v>5.1781350529801324</v>
      </c>
      <c r="R92">
        <v>10.256523676317039</v>
      </c>
      <c r="S92">
        <v>6.4677099062617174</v>
      </c>
      <c r="T92">
        <v>0</v>
      </c>
      <c r="U92">
        <v>235.06</v>
      </c>
      <c r="V92">
        <v>3.5009593908629442</v>
      </c>
      <c r="W92">
        <v>7.8803245452787625</v>
      </c>
      <c r="X92">
        <v>35.082445262182326</v>
      </c>
      <c r="Y92">
        <v>0</v>
      </c>
      <c r="Z92">
        <v>0</v>
      </c>
      <c r="AA92">
        <v>10.326023716127523</v>
      </c>
      <c r="AB92">
        <v>9.9943749195821212</v>
      </c>
      <c r="AC92">
        <v>7.1196723590846736</v>
      </c>
      <c r="AD92">
        <v>8.9527150228086221</v>
      </c>
      <c r="AE92">
        <v>12.113040484272476</v>
      </c>
      <c r="AF92">
        <v>0</v>
      </c>
      <c r="AG92">
        <v>0</v>
      </c>
      <c r="AH92">
        <v>37.901264646663897</v>
      </c>
      <c r="AI92">
        <v>7.4845242460906043</v>
      </c>
      <c r="AJ92">
        <v>0</v>
      </c>
      <c r="AK92">
        <v>12.622157700690117</v>
      </c>
      <c r="AL92">
        <v>18.787128309208263</v>
      </c>
      <c r="AM92">
        <v>3.8801690313776414</v>
      </c>
      <c r="AN92">
        <v>0</v>
      </c>
      <c r="AO92">
        <v>2.0169090980000006</v>
      </c>
      <c r="AP92">
        <v>2.541807079092627</v>
      </c>
      <c r="AQ92">
        <v>0</v>
      </c>
      <c r="AR92">
        <v>8.1142152000000003</v>
      </c>
      <c r="AS92">
        <v>3.9552458155370611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806.7982555948696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158.30905188032528</v>
      </c>
      <c r="L93">
        <v>63.048397484968952</v>
      </c>
      <c r="M93">
        <v>0</v>
      </c>
      <c r="N93">
        <v>29.089260021003501</v>
      </c>
      <c r="O93">
        <v>48.859055073356622</v>
      </c>
      <c r="P93">
        <v>58.257145672796753</v>
      </c>
      <c r="Q93">
        <v>5.1781350529801324</v>
      </c>
      <c r="R93">
        <v>10.256523676317039</v>
      </c>
      <c r="S93">
        <v>6.4677099062617174</v>
      </c>
      <c r="T93">
        <v>0</v>
      </c>
      <c r="U93">
        <v>235.06</v>
      </c>
      <c r="V93">
        <v>3.5009593908629442</v>
      </c>
      <c r="W93">
        <v>7.8803245452787625</v>
      </c>
      <c r="X93">
        <v>35.082445262182326</v>
      </c>
      <c r="Y93">
        <v>0</v>
      </c>
      <c r="Z93">
        <v>0</v>
      </c>
      <c r="AA93">
        <v>10.326023716127523</v>
      </c>
      <c r="AB93">
        <v>9.9943749195821212</v>
      </c>
      <c r="AC93">
        <v>7.1196723590846736</v>
      </c>
      <c r="AD93">
        <v>8.9527150228086221</v>
      </c>
      <c r="AE93">
        <v>12.113040484272476</v>
      </c>
      <c r="AF93">
        <v>0</v>
      </c>
      <c r="AG93">
        <v>0</v>
      </c>
      <c r="AH93">
        <v>37.901264646663897</v>
      </c>
      <c r="AI93">
        <v>7.4845242460906043</v>
      </c>
      <c r="AJ93">
        <v>0</v>
      </c>
      <c r="AK93">
        <v>12.622157700690117</v>
      </c>
      <c r="AL93">
        <v>18.787128309208263</v>
      </c>
      <c r="AM93">
        <v>3.5927491347610943</v>
      </c>
      <c r="AN93">
        <v>0</v>
      </c>
      <c r="AO93">
        <v>2.0889417200000007</v>
      </c>
      <c r="AP93">
        <v>2.541807079092627</v>
      </c>
      <c r="AQ93">
        <v>0</v>
      </c>
      <c r="AR93">
        <v>6.4913722615942024</v>
      </c>
      <c r="AS93">
        <v>3.6256419262966797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804.63042149260684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158.30905188032528</v>
      </c>
      <c r="L94">
        <v>63.048397484968952</v>
      </c>
      <c r="M94">
        <v>0</v>
      </c>
      <c r="N94">
        <v>29.089260021003501</v>
      </c>
      <c r="O94">
        <v>48.859055073356622</v>
      </c>
      <c r="P94">
        <v>58.257145672796753</v>
      </c>
      <c r="Q94">
        <v>5.1781350529801324</v>
      </c>
      <c r="R94">
        <v>10.256523676317039</v>
      </c>
      <c r="S94">
        <v>6.4677099062617174</v>
      </c>
      <c r="T94">
        <v>0</v>
      </c>
      <c r="U94">
        <v>235.06</v>
      </c>
      <c r="V94">
        <v>3.5009593908629442</v>
      </c>
      <c r="W94">
        <v>7.8803245452787625</v>
      </c>
      <c r="X94">
        <v>35.082445262182326</v>
      </c>
      <c r="Y94">
        <v>0</v>
      </c>
      <c r="Z94">
        <v>0</v>
      </c>
      <c r="AA94">
        <v>10.326023716127523</v>
      </c>
      <c r="AB94">
        <v>9.6808260550578726</v>
      </c>
      <c r="AC94">
        <v>7.1196723590846736</v>
      </c>
      <c r="AD94">
        <v>8.9527150228086221</v>
      </c>
      <c r="AE94">
        <v>12.113040484272476</v>
      </c>
      <c r="AF94">
        <v>0</v>
      </c>
      <c r="AG94">
        <v>0</v>
      </c>
      <c r="AH94">
        <v>37.472018759105339</v>
      </c>
      <c r="AI94">
        <v>7.4845242460906043</v>
      </c>
      <c r="AJ94">
        <v>0</v>
      </c>
      <c r="AK94">
        <v>12.622157700690117</v>
      </c>
      <c r="AL94">
        <v>18.502474900000003</v>
      </c>
      <c r="AM94">
        <v>1.6330680602895671</v>
      </c>
      <c r="AN94">
        <v>0</v>
      </c>
      <c r="AO94">
        <v>2.1609740880000006</v>
      </c>
      <c r="AP94">
        <v>2.3535249603638779</v>
      </c>
      <c r="AQ94">
        <v>0</v>
      </c>
      <c r="AR94">
        <v>6.4913722615942024</v>
      </c>
      <c r="AS94">
        <v>3.6256419262966797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801.52704250611555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158.30905188032528</v>
      </c>
      <c r="L95">
        <v>63.048397484968952</v>
      </c>
      <c r="M95">
        <v>0</v>
      </c>
      <c r="N95">
        <v>29.089260021003501</v>
      </c>
      <c r="O95">
        <v>48.859055073356622</v>
      </c>
      <c r="P95">
        <v>58.257145672796753</v>
      </c>
      <c r="Q95">
        <v>5.1781350529801324</v>
      </c>
      <c r="R95">
        <v>10.256523676317039</v>
      </c>
      <c r="S95">
        <v>6.4677099062617174</v>
      </c>
      <c r="T95">
        <v>0</v>
      </c>
      <c r="U95">
        <v>235.06</v>
      </c>
      <c r="V95">
        <v>3.339944333333333</v>
      </c>
      <c r="W95">
        <v>7.8803245452787625</v>
      </c>
      <c r="X95">
        <v>35.082445262182326</v>
      </c>
      <c r="Y95">
        <v>0</v>
      </c>
      <c r="Z95">
        <v>0</v>
      </c>
      <c r="AA95">
        <v>10.326023716127523</v>
      </c>
      <c r="AB95">
        <v>9.6808260550578726</v>
      </c>
      <c r="AC95">
        <v>7.1196723590846736</v>
      </c>
      <c r="AD95">
        <v>8.9527150228086221</v>
      </c>
      <c r="AE95">
        <v>12.113040484272476</v>
      </c>
      <c r="AF95">
        <v>0</v>
      </c>
      <c r="AG95">
        <v>0</v>
      </c>
      <c r="AH95">
        <v>37.472018759105339</v>
      </c>
      <c r="AI95">
        <v>4.6778276273196022</v>
      </c>
      <c r="AJ95">
        <v>0</v>
      </c>
      <c r="AK95">
        <v>12.622157700690117</v>
      </c>
      <c r="AL95">
        <v>18.502474900000003</v>
      </c>
      <c r="AM95">
        <v>0</v>
      </c>
      <c r="AN95">
        <v>0</v>
      </c>
      <c r="AO95">
        <v>2.2330064560000005</v>
      </c>
      <c r="AP95">
        <v>2.3535249603638779</v>
      </c>
      <c r="AQ95">
        <v>0</v>
      </c>
      <c r="AR95">
        <v>8.1142152000000003</v>
      </c>
      <c r="AS95">
        <v>3.6256419262966797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798.62113807593119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158.30905188032528</v>
      </c>
      <c r="L96">
        <v>63.048397484968952</v>
      </c>
      <c r="M96">
        <v>0</v>
      </c>
      <c r="N96">
        <v>29.089260021003501</v>
      </c>
      <c r="O96">
        <v>48.859055073356622</v>
      </c>
      <c r="P96">
        <v>58.257145672796753</v>
      </c>
      <c r="Q96">
        <v>5.1781350529801324</v>
      </c>
      <c r="R96">
        <v>10.256523676317039</v>
      </c>
      <c r="S96">
        <v>6.4677099062617174</v>
      </c>
      <c r="T96">
        <v>0</v>
      </c>
      <c r="U96">
        <v>235.06</v>
      </c>
      <c r="V96">
        <v>3.339944333333333</v>
      </c>
      <c r="W96">
        <v>7.8803245452787625</v>
      </c>
      <c r="X96">
        <v>35.082445262182326</v>
      </c>
      <c r="Y96">
        <v>0</v>
      </c>
      <c r="Z96">
        <v>0</v>
      </c>
      <c r="AA96">
        <v>10.326023716127523</v>
      </c>
      <c r="AB96">
        <v>9.6808260550578726</v>
      </c>
      <c r="AC96">
        <v>7.1196723590846736</v>
      </c>
      <c r="AD96">
        <v>8.9527150228086221</v>
      </c>
      <c r="AE96">
        <v>12.113040484272476</v>
      </c>
      <c r="AF96">
        <v>0</v>
      </c>
      <c r="AG96">
        <v>0</v>
      </c>
      <c r="AH96">
        <v>37.472018759105339</v>
      </c>
      <c r="AI96">
        <v>4.6778276273196022</v>
      </c>
      <c r="AJ96">
        <v>0</v>
      </c>
      <c r="AK96">
        <v>12.622157700690117</v>
      </c>
      <c r="AL96">
        <v>18.502474900000003</v>
      </c>
      <c r="AM96">
        <v>0</v>
      </c>
      <c r="AN96">
        <v>0</v>
      </c>
      <c r="AO96">
        <v>2.3050390780000005</v>
      </c>
      <c r="AP96">
        <v>2.3535249603638779</v>
      </c>
      <c r="AQ96">
        <v>0</v>
      </c>
      <c r="AR96">
        <v>8.1142152000000003</v>
      </c>
      <c r="AS96">
        <v>3.6256419262966797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798.69317069793124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158.30905188032528</v>
      </c>
      <c r="L97">
        <v>63.048397484968952</v>
      </c>
      <c r="M97">
        <v>0</v>
      </c>
      <c r="N97">
        <v>29.089260021003501</v>
      </c>
      <c r="O97">
        <v>48.859055073356622</v>
      </c>
      <c r="P97">
        <v>58.257145672796753</v>
      </c>
      <c r="Q97">
        <v>5.1781350529801324</v>
      </c>
      <c r="R97">
        <v>10.256523676317039</v>
      </c>
      <c r="S97">
        <v>6.4677099062617174</v>
      </c>
      <c r="T97">
        <v>0</v>
      </c>
      <c r="U97">
        <v>235.06</v>
      </c>
      <c r="V97">
        <v>3.339944333333333</v>
      </c>
      <c r="W97">
        <v>7.8803245452787625</v>
      </c>
      <c r="X97">
        <v>35.082445262182326</v>
      </c>
      <c r="Y97">
        <v>0</v>
      </c>
      <c r="Z97">
        <v>0</v>
      </c>
      <c r="AA97">
        <v>10.326023716127523</v>
      </c>
      <c r="AB97">
        <v>9.6808260550578726</v>
      </c>
      <c r="AC97">
        <v>7.1196723590846736</v>
      </c>
      <c r="AD97">
        <v>8.9527150228086221</v>
      </c>
      <c r="AE97">
        <v>12.113040484272476</v>
      </c>
      <c r="AF97">
        <v>0</v>
      </c>
      <c r="AG97">
        <v>0</v>
      </c>
      <c r="AH97">
        <v>37.472018759105339</v>
      </c>
      <c r="AI97">
        <v>4.6778276273196022</v>
      </c>
      <c r="AJ97">
        <v>0</v>
      </c>
      <c r="AK97">
        <v>12.622157700690117</v>
      </c>
      <c r="AL97">
        <v>18.502474900000003</v>
      </c>
      <c r="AM97">
        <v>0</v>
      </c>
      <c r="AN97">
        <v>0</v>
      </c>
      <c r="AO97">
        <v>2.3410552620000007</v>
      </c>
      <c r="AP97">
        <v>2.3535249603638779</v>
      </c>
      <c r="AQ97">
        <v>0</v>
      </c>
      <c r="AR97">
        <v>8.1142152000000003</v>
      </c>
      <c r="AS97">
        <v>3.6256419262966797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798.72918688193124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158.30905188032528</v>
      </c>
      <c r="L98">
        <v>63.048397484968952</v>
      </c>
      <c r="M98">
        <v>0</v>
      </c>
      <c r="N98">
        <v>29.089260021003501</v>
      </c>
      <c r="O98">
        <v>48.859055073356622</v>
      </c>
      <c r="P98">
        <v>58.257145672796753</v>
      </c>
      <c r="Q98">
        <v>5.1781350529801324</v>
      </c>
      <c r="R98">
        <v>10.256523676317039</v>
      </c>
      <c r="S98">
        <v>6.4677099062617174</v>
      </c>
      <c r="T98">
        <v>0</v>
      </c>
      <c r="U98">
        <v>235.06</v>
      </c>
      <c r="V98">
        <v>3.339944333333333</v>
      </c>
      <c r="W98">
        <v>7.8803245452787625</v>
      </c>
      <c r="X98">
        <v>35.082445262182326</v>
      </c>
      <c r="Y98">
        <v>0</v>
      </c>
      <c r="Z98">
        <v>0</v>
      </c>
      <c r="AA98">
        <v>10.326023716127523</v>
      </c>
      <c r="AB98">
        <v>9.6808260550578726</v>
      </c>
      <c r="AC98">
        <v>7.1196723590846736</v>
      </c>
      <c r="AD98">
        <v>8.9527150228086221</v>
      </c>
      <c r="AE98">
        <v>12.113040484272476</v>
      </c>
      <c r="AF98">
        <v>0</v>
      </c>
      <c r="AG98">
        <v>0</v>
      </c>
      <c r="AH98">
        <v>37.472018759105339</v>
      </c>
      <c r="AI98">
        <v>4.6778276273196022</v>
      </c>
      <c r="AJ98">
        <v>0</v>
      </c>
      <c r="AK98">
        <v>12.622157700690117</v>
      </c>
      <c r="AL98">
        <v>18.502474900000003</v>
      </c>
      <c r="AM98">
        <v>0</v>
      </c>
      <c r="AN98">
        <v>0</v>
      </c>
      <c r="AO98">
        <v>2.3410552620000007</v>
      </c>
      <c r="AP98">
        <v>2.3535249603638779</v>
      </c>
      <c r="AQ98">
        <v>0</v>
      </c>
      <c r="AR98">
        <v>8.1142152000000003</v>
      </c>
      <c r="AS98">
        <v>3.9552458155370611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799.05879077117163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2.2398354966317959</v>
      </c>
      <c r="L99">
        <f t="shared" si="2"/>
        <v>1.0292232939219454</v>
      </c>
      <c r="M99">
        <f t="shared" si="2"/>
        <v>0</v>
      </c>
      <c r="N99">
        <f t="shared" si="2"/>
        <v>0.65716250436586354</v>
      </c>
      <c r="O99">
        <f t="shared" si="2"/>
        <v>1.1041699407666423</v>
      </c>
      <c r="P99">
        <f t="shared" si="2"/>
        <v>1.3610903110837822</v>
      </c>
      <c r="Q99">
        <f t="shared" si="2"/>
        <v>9.8838140552259091E-2</v>
      </c>
      <c r="R99">
        <f t="shared" si="2"/>
        <v>0.17804469470379303</v>
      </c>
      <c r="S99">
        <f t="shared" si="2"/>
        <v>0.12526551297031299</v>
      </c>
      <c r="T99">
        <f t="shared" si="2"/>
        <v>0</v>
      </c>
      <c r="U99">
        <f t="shared" si="2"/>
        <v>5.6414400000000056</v>
      </c>
      <c r="V99">
        <f t="shared" si="2"/>
        <v>6.8440426119048881E-2</v>
      </c>
      <c r="W99">
        <f t="shared" si="2"/>
        <v>0.17400782048697713</v>
      </c>
      <c r="X99">
        <f t="shared" si="2"/>
        <v>0.78447256429675583</v>
      </c>
      <c r="Y99">
        <f t="shared" si="2"/>
        <v>0</v>
      </c>
      <c r="Z99">
        <f t="shared" si="2"/>
        <v>1.6775333734000007E-2</v>
      </c>
      <c r="AA99">
        <f t="shared" si="2"/>
        <v>0.15870706659256334</v>
      </c>
      <c r="AB99">
        <f t="shared" si="2"/>
        <v>0.23241821191672798</v>
      </c>
      <c r="AC99">
        <f t="shared" si="2"/>
        <v>0.17087213661803233</v>
      </c>
      <c r="AD99">
        <f t="shared" si="2"/>
        <v>0.10407531214015019</v>
      </c>
      <c r="AE99">
        <f t="shared" si="2"/>
        <v>0.29071297162253917</v>
      </c>
      <c r="AF99">
        <f t="shared" si="2"/>
        <v>0</v>
      </c>
      <c r="AG99">
        <f t="shared" si="2"/>
        <v>0</v>
      </c>
      <c r="AH99">
        <f t="shared" si="2"/>
        <v>0.90061618788120301</v>
      </c>
      <c r="AI99">
        <f t="shared" si="2"/>
        <v>0.1821730104063288</v>
      </c>
      <c r="AJ99">
        <f t="shared" si="2"/>
        <v>0</v>
      </c>
      <c r="AK99">
        <f t="shared" si="2"/>
        <v>0.3029317848165628</v>
      </c>
      <c r="AL99">
        <f t="shared" si="2"/>
        <v>0.46839726846809432</v>
      </c>
      <c r="AM99">
        <f t="shared" si="2"/>
        <v>1.2486436709796708E-2</v>
      </c>
      <c r="AN99">
        <f t="shared" si="2"/>
        <v>0</v>
      </c>
      <c r="AO99">
        <f t="shared" si="2"/>
        <v>5.9185478529999988E-2</v>
      </c>
      <c r="AP99">
        <f t="shared" si="2"/>
        <v>5.9732465406335734E-2</v>
      </c>
      <c r="AQ99">
        <f t="shared" si="2"/>
        <v>0</v>
      </c>
      <c r="AR99">
        <f t="shared" si="2"/>
        <v>0.19447069188704688</v>
      </c>
      <c r="AS99">
        <f t="shared" si="2"/>
        <v>0.10522601822485356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16.720771080853407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4.5101998555414928</v>
      </c>
      <c r="L3">
        <v>317.84192134175072</v>
      </c>
      <c r="M3">
        <v>19.819971220592553</v>
      </c>
      <c r="N3">
        <v>35.139106123687284</v>
      </c>
      <c r="O3">
        <v>0</v>
      </c>
      <c r="P3">
        <v>36.060084843698007</v>
      </c>
      <c r="Q3">
        <v>6.2477498226111639</v>
      </c>
      <c r="R3">
        <v>9.863957162266388</v>
      </c>
      <c r="S3">
        <v>7.8072356055493062</v>
      </c>
      <c r="T3">
        <v>0</v>
      </c>
      <c r="U3">
        <v>51.631065727634137</v>
      </c>
      <c r="V3">
        <v>3.8298108035284679</v>
      </c>
      <c r="W3">
        <v>9.520392090235255</v>
      </c>
      <c r="X3">
        <v>43.890055226843764</v>
      </c>
      <c r="Y3">
        <v>0</v>
      </c>
      <c r="Z3">
        <v>1.9298753181818185</v>
      </c>
      <c r="AA3">
        <v>12.471282542616034</v>
      </c>
      <c r="AB3">
        <v>11.693614461071084</v>
      </c>
      <c r="AC3">
        <v>8.6012863039405776</v>
      </c>
      <c r="AD3">
        <v>0</v>
      </c>
      <c r="AE3">
        <v>14.629311858268325</v>
      </c>
      <c r="AF3">
        <v>9.920911117335498</v>
      </c>
      <c r="AG3">
        <v>11.820761538544557</v>
      </c>
      <c r="AH3">
        <v>45.261163757672172</v>
      </c>
      <c r="AI3">
        <v>4.7096596401631459</v>
      </c>
      <c r="AJ3">
        <v>0</v>
      </c>
      <c r="AK3">
        <v>15.246062652431469</v>
      </c>
      <c r="AL3">
        <v>0</v>
      </c>
      <c r="AM3">
        <v>0</v>
      </c>
      <c r="AN3">
        <v>0.95929437395042005</v>
      </c>
      <c r="AO3">
        <v>2.9147058460000004</v>
      </c>
      <c r="AP3">
        <v>3.2222686860811929</v>
      </c>
      <c r="AQ3">
        <v>15.140323161479149</v>
      </c>
      <c r="AR3">
        <v>9.474590702717391</v>
      </c>
      <c r="AS3">
        <v>4.3789945068265723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718.53565629121783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4.5101998555414928</v>
      </c>
      <c r="L4">
        <v>317.84192134175072</v>
      </c>
      <c r="M4">
        <v>19.819971220592553</v>
      </c>
      <c r="N4">
        <v>35.139106123687284</v>
      </c>
      <c r="O4">
        <v>0</v>
      </c>
      <c r="P4">
        <v>36.060084843698007</v>
      </c>
      <c r="Q4">
        <v>6.2477498226111639</v>
      </c>
      <c r="R4">
        <v>9.863957162266388</v>
      </c>
      <c r="S4">
        <v>7.8072356055493062</v>
      </c>
      <c r="T4">
        <v>0</v>
      </c>
      <c r="U4">
        <v>51.631065727634137</v>
      </c>
      <c r="V4">
        <v>3.8298108035284679</v>
      </c>
      <c r="W4">
        <v>9.520392090235255</v>
      </c>
      <c r="X4">
        <v>43.890055226843764</v>
      </c>
      <c r="Y4">
        <v>0</v>
      </c>
      <c r="Z4">
        <v>1.9298753181818185</v>
      </c>
      <c r="AA4">
        <v>12.471282542616034</v>
      </c>
      <c r="AB4">
        <v>11.693614461071084</v>
      </c>
      <c r="AC4">
        <v>8.6012863039405776</v>
      </c>
      <c r="AD4">
        <v>0</v>
      </c>
      <c r="AE4">
        <v>14.629311858268325</v>
      </c>
      <c r="AF4">
        <v>9.920911117335498</v>
      </c>
      <c r="AG4">
        <v>11.820761538544557</v>
      </c>
      <c r="AH4">
        <v>45.261163757672172</v>
      </c>
      <c r="AI4">
        <v>4.7096596401631459</v>
      </c>
      <c r="AJ4">
        <v>0</v>
      </c>
      <c r="AK4">
        <v>15.246062652431469</v>
      </c>
      <c r="AL4">
        <v>0</v>
      </c>
      <c r="AM4">
        <v>0</v>
      </c>
      <c r="AN4">
        <v>0.95929437395042005</v>
      </c>
      <c r="AO4">
        <v>2.9147058460000004</v>
      </c>
      <c r="AP4">
        <v>3.2222686860811929</v>
      </c>
      <c r="AQ4">
        <v>15.140323161479149</v>
      </c>
      <c r="AR4">
        <v>9.474590702717391</v>
      </c>
      <c r="AS4">
        <v>4.3789945068265723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718.53565629121783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4.5101998555414928</v>
      </c>
      <c r="L5">
        <v>317.84192134175072</v>
      </c>
      <c r="M5">
        <v>19.819971220592553</v>
      </c>
      <c r="N5">
        <v>35.139106123687284</v>
      </c>
      <c r="O5">
        <v>0</v>
      </c>
      <c r="P5">
        <v>36.060084843698007</v>
      </c>
      <c r="Q5">
        <v>6.2477498226111639</v>
      </c>
      <c r="R5">
        <v>9.863957162266388</v>
      </c>
      <c r="S5">
        <v>7.8072356055493062</v>
      </c>
      <c r="T5">
        <v>0</v>
      </c>
      <c r="U5">
        <v>51.631065727634137</v>
      </c>
      <c r="V5">
        <v>3.8298108035284679</v>
      </c>
      <c r="W5">
        <v>9.520392090235255</v>
      </c>
      <c r="X5">
        <v>43.890055226843764</v>
      </c>
      <c r="Y5">
        <v>0</v>
      </c>
      <c r="Z5">
        <v>1.9298753181818185</v>
      </c>
      <c r="AA5">
        <v>12.471282542616034</v>
      </c>
      <c r="AB5">
        <v>10.652077723688828</v>
      </c>
      <c r="AC5">
        <v>8.6012863039405776</v>
      </c>
      <c r="AD5">
        <v>0</v>
      </c>
      <c r="AE5">
        <v>14.629311858268325</v>
      </c>
      <c r="AF5">
        <v>9.920911117335498</v>
      </c>
      <c r="AG5">
        <v>11.820761538544557</v>
      </c>
      <c r="AH5">
        <v>45.261163757672172</v>
      </c>
      <c r="AI5">
        <v>4.7096596401631459</v>
      </c>
      <c r="AJ5">
        <v>0</v>
      </c>
      <c r="AK5">
        <v>15.246062652431469</v>
      </c>
      <c r="AL5">
        <v>0</v>
      </c>
      <c r="AM5">
        <v>0</v>
      </c>
      <c r="AN5">
        <v>0.95929437395042005</v>
      </c>
      <c r="AO5">
        <v>2.9147058460000004</v>
      </c>
      <c r="AP5">
        <v>3.2222686860811929</v>
      </c>
      <c r="AQ5">
        <v>15.140323161479149</v>
      </c>
      <c r="AR5">
        <v>9.474590702717391</v>
      </c>
      <c r="AS5">
        <v>4.3789945068265723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717.49411955383562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4.5101998555414928</v>
      </c>
      <c r="L6">
        <v>317.84192134175072</v>
      </c>
      <c r="M6">
        <v>19.819971220592553</v>
      </c>
      <c r="N6">
        <v>35.139106123687284</v>
      </c>
      <c r="O6">
        <v>0</v>
      </c>
      <c r="P6">
        <v>36.060084843698007</v>
      </c>
      <c r="Q6">
        <v>6.2477498226111639</v>
      </c>
      <c r="R6">
        <v>9.863957162266388</v>
      </c>
      <c r="S6">
        <v>7.8072356055493062</v>
      </c>
      <c r="T6">
        <v>0</v>
      </c>
      <c r="U6">
        <v>51.631065727634137</v>
      </c>
      <c r="V6">
        <v>3.8298108035284679</v>
      </c>
      <c r="W6">
        <v>9.520392090235255</v>
      </c>
      <c r="X6">
        <v>43.890055226843764</v>
      </c>
      <c r="Y6">
        <v>0</v>
      </c>
      <c r="Z6">
        <v>1.9298753181818185</v>
      </c>
      <c r="AA6">
        <v>12.471282542616034</v>
      </c>
      <c r="AB6">
        <v>10.652077723688828</v>
      </c>
      <c r="AC6">
        <v>8.6012863039405776</v>
      </c>
      <c r="AD6">
        <v>0</v>
      </c>
      <c r="AE6">
        <v>14.629311858268325</v>
      </c>
      <c r="AF6">
        <v>9.920911117335498</v>
      </c>
      <c r="AG6">
        <v>11.820761538544557</v>
      </c>
      <c r="AH6">
        <v>45.261163757672172</v>
      </c>
      <c r="AI6">
        <v>4.7096596401631459</v>
      </c>
      <c r="AJ6">
        <v>0</v>
      </c>
      <c r="AK6">
        <v>15.246062652431469</v>
      </c>
      <c r="AL6">
        <v>0</v>
      </c>
      <c r="AM6">
        <v>0</v>
      </c>
      <c r="AN6">
        <v>0.95929437395042005</v>
      </c>
      <c r="AO6">
        <v>2.9147058460000004</v>
      </c>
      <c r="AP6">
        <v>3.2222686860811929</v>
      </c>
      <c r="AQ6">
        <v>15.140323161479149</v>
      </c>
      <c r="AR6">
        <v>9.474590702717391</v>
      </c>
      <c r="AS6">
        <v>4.3789945068265723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717.49411955383562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4.5101998555414928</v>
      </c>
      <c r="L7">
        <v>317.84192134175072</v>
      </c>
      <c r="M7">
        <v>19.819971220592553</v>
      </c>
      <c r="N7">
        <v>35.139106123687284</v>
      </c>
      <c r="O7">
        <v>0</v>
      </c>
      <c r="P7">
        <v>36.060084843698007</v>
      </c>
      <c r="Q7">
        <v>6.2477498226111639</v>
      </c>
      <c r="R7">
        <v>9.863957162266388</v>
      </c>
      <c r="S7">
        <v>7.8072356055493062</v>
      </c>
      <c r="T7">
        <v>0</v>
      </c>
      <c r="U7">
        <v>51.631065727634137</v>
      </c>
      <c r="V7">
        <v>3.8298108035284679</v>
      </c>
      <c r="W7">
        <v>9.520392090235255</v>
      </c>
      <c r="X7">
        <v>43.890055226843764</v>
      </c>
      <c r="Y7">
        <v>0</v>
      </c>
      <c r="Z7">
        <v>1.9298753181818185</v>
      </c>
      <c r="AA7">
        <v>8.3141882594936707</v>
      </c>
      <c r="AB7">
        <v>10.652077723688828</v>
      </c>
      <c r="AC7">
        <v>8.6012863039405776</v>
      </c>
      <c r="AD7">
        <v>0</v>
      </c>
      <c r="AE7">
        <v>14.629311858268325</v>
      </c>
      <c r="AF7">
        <v>9.920911117335498</v>
      </c>
      <c r="AG7">
        <v>11.820761538544557</v>
      </c>
      <c r="AH7">
        <v>45.261163757672172</v>
      </c>
      <c r="AI7">
        <v>4.7096596401631459</v>
      </c>
      <c r="AJ7">
        <v>0</v>
      </c>
      <c r="AK7">
        <v>15.246062652431469</v>
      </c>
      <c r="AL7">
        <v>0</v>
      </c>
      <c r="AM7">
        <v>0</v>
      </c>
      <c r="AN7">
        <v>0.95929437395042005</v>
      </c>
      <c r="AO7">
        <v>2.9147058460000004</v>
      </c>
      <c r="AP7">
        <v>3.2222686860811929</v>
      </c>
      <c r="AQ7">
        <v>15.140323161479149</v>
      </c>
      <c r="AR7">
        <v>9.474590702717391</v>
      </c>
      <c r="AS7">
        <v>4.3789945068265723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713.3370252707133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4.5101998555414928</v>
      </c>
      <c r="L8">
        <v>317.84192134175072</v>
      </c>
      <c r="M8">
        <v>19.819971220592553</v>
      </c>
      <c r="N8">
        <v>35.139106123687284</v>
      </c>
      <c r="O8">
        <v>0</v>
      </c>
      <c r="P8">
        <v>36.060084843698007</v>
      </c>
      <c r="Q8">
        <v>6.2477498226111639</v>
      </c>
      <c r="R8">
        <v>9.863957162266388</v>
      </c>
      <c r="S8">
        <v>7.8072356055493062</v>
      </c>
      <c r="T8">
        <v>0</v>
      </c>
      <c r="U8">
        <v>51.631065727634137</v>
      </c>
      <c r="V8">
        <v>3.8298108035284679</v>
      </c>
      <c r="W8">
        <v>9.520392090235255</v>
      </c>
      <c r="X8">
        <v>43.890055226843764</v>
      </c>
      <c r="Y8">
        <v>0</v>
      </c>
      <c r="Z8">
        <v>1.9298753181818185</v>
      </c>
      <c r="AA8">
        <v>8.3141882594936707</v>
      </c>
      <c r="AB8">
        <v>10.652077723688828</v>
      </c>
      <c r="AC8">
        <v>8.6012863039405776</v>
      </c>
      <c r="AD8">
        <v>0</v>
      </c>
      <c r="AE8">
        <v>14.629311858268325</v>
      </c>
      <c r="AF8">
        <v>9.920911117335498</v>
      </c>
      <c r="AG8">
        <v>11.820761538544557</v>
      </c>
      <c r="AH8">
        <v>45.261163757672172</v>
      </c>
      <c r="AI8">
        <v>4.7096596401631459</v>
      </c>
      <c r="AJ8">
        <v>0</v>
      </c>
      <c r="AK8">
        <v>15.246062652431469</v>
      </c>
      <c r="AL8">
        <v>0</v>
      </c>
      <c r="AM8">
        <v>0</v>
      </c>
      <c r="AN8">
        <v>0.95929437395042005</v>
      </c>
      <c r="AO8">
        <v>2.9147058460000004</v>
      </c>
      <c r="AP8">
        <v>3.2222686860811929</v>
      </c>
      <c r="AQ8">
        <v>15.140323161479149</v>
      </c>
      <c r="AR8">
        <v>9.474590702717391</v>
      </c>
      <c r="AS8">
        <v>4.3789945068265723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713.3370252707133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4.5101998555414928</v>
      </c>
      <c r="L9">
        <v>317.84192134175072</v>
      </c>
      <c r="M9">
        <v>21.880458595959599</v>
      </c>
      <c r="N9">
        <v>35.139106123687284</v>
      </c>
      <c r="O9">
        <v>0</v>
      </c>
      <c r="P9">
        <v>35.506774674979887</v>
      </c>
      <c r="Q9">
        <v>6.2477498226111639</v>
      </c>
      <c r="R9">
        <v>9.7631936498800957</v>
      </c>
      <c r="S9">
        <v>7.8072356055493062</v>
      </c>
      <c r="T9">
        <v>0</v>
      </c>
      <c r="U9">
        <v>51.631065727634137</v>
      </c>
      <c r="V9">
        <v>3.8298108035284679</v>
      </c>
      <c r="W9">
        <v>9.520392090235255</v>
      </c>
      <c r="X9">
        <v>43.890055226843764</v>
      </c>
      <c r="Y9">
        <v>0</v>
      </c>
      <c r="Z9">
        <v>1.9298753181818185</v>
      </c>
      <c r="AA9">
        <v>8.3141882594936707</v>
      </c>
      <c r="AB9">
        <v>11.693614461071084</v>
      </c>
      <c r="AC9">
        <v>8.6012863039405776</v>
      </c>
      <c r="AD9">
        <v>0</v>
      </c>
      <c r="AE9">
        <v>14.629311858268325</v>
      </c>
      <c r="AF9">
        <v>9.920911117335498</v>
      </c>
      <c r="AG9">
        <v>11.820761538544557</v>
      </c>
      <c r="AH9">
        <v>45.261163757672172</v>
      </c>
      <c r="AI9">
        <v>4.7096596401631459</v>
      </c>
      <c r="AJ9">
        <v>0</v>
      </c>
      <c r="AK9">
        <v>15.246062652431469</v>
      </c>
      <c r="AL9">
        <v>0</v>
      </c>
      <c r="AM9">
        <v>0</v>
      </c>
      <c r="AN9">
        <v>0.95929437395042005</v>
      </c>
      <c r="AO9">
        <v>2.9147058460000004</v>
      </c>
      <c r="AP9">
        <v>3.2222686860811929</v>
      </c>
      <c r="AQ9">
        <v>15.140323161479149</v>
      </c>
      <c r="AR9">
        <v>9.474590702717391</v>
      </c>
      <c r="AS9">
        <v>4.3789945068265723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715.78497570235822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4.5101998555414928</v>
      </c>
      <c r="L10">
        <v>289.37889486966731</v>
      </c>
      <c r="M10">
        <v>23.968594310566541</v>
      </c>
      <c r="N10">
        <v>35.139106123687284</v>
      </c>
      <c r="O10">
        <v>0</v>
      </c>
      <c r="P10">
        <v>35.506774674979887</v>
      </c>
      <c r="Q10">
        <v>6.2477498226111639</v>
      </c>
      <c r="R10">
        <v>9.7631936498800957</v>
      </c>
      <c r="S10">
        <v>7.8072356055493062</v>
      </c>
      <c r="T10">
        <v>0</v>
      </c>
      <c r="U10">
        <v>51.631065727634137</v>
      </c>
      <c r="V10">
        <v>3.8298108035284679</v>
      </c>
      <c r="W10">
        <v>9.520392090235255</v>
      </c>
      <c r="X10">
        <v>43.890055226843764</v>
      </c>
      <c r="Y10">
        <v>0</v>
      </c>
      <c r="Z10">
        <v>1.9298753181818185</v>
      </c>
      <c r="AA10">
        <v>8.3141882594936707</v>
      </c>
      <c r="AB10">
        <v>11.693614461071084</v>
      </c>
      <c r="AC10">
        <v>8.6012863039405776</v>
      </c>
      <c r="AD10">
        <v>0</v>
      </c>
      <c r="AE10">
        <v>14.629311858268325</v>
      </c>
      <c r="AF10">
        <v>9.920911117335498</v>
      </c>
      <c r="AG10">
        <v>11.820761538544557</v>
      </c>
      <c r="AH10">
        <v>45.261163757672172</v>
      </c>
      <c r="AI10">
        <v>4.7096596401631459</v>
      </c>
      <c r="AJ10">
        <v>0</v>
      </c>
      <c r="AK10">
        <v>15.246062652431469</v>
      </c>
      <c r="AL10">
        <v>0</v>
      </c>
      <c r="AM10">
        <v>0</v>
      </c>
      <c r="AN10">
        <v>0.95929437395042005</v>
      </c>
      <c r="AO10">
        <v>2.9147058460000004</v>
      </c>
      <c r="AP10">
        <v>3.2222686860811929</v>
      </c>
      <c r="AQ10">
        <v>15.140323161479149</v>
      </c>
      <c r="AR10">
        <v>9.474590702717391</v>
      </c>
      <c r="AS10">
        <v>4.3789945068265723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689.41008494488176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4.5102032943008314</v>
      </c>
      <c r="L11">
        <v>289.37473636577556</v>
      </c>
      <c r="M11">
        <v>26.039918579564489</v>
      </c>
      <c r="N11">
        <v>35.139106123687284</v>
      </c>
      <c r="O11">
        <v>0</v>
      </c>
      <c r="P11">
        <v>35.506774674979887</v>
      </c>
      <c r="Q11">
        <v>6.2497848360655732</v>
      </c>
      <c r="R11">
        <v>9.5696521627182047</v>
      </c>
      <c r="S11">
        <v>7.8077301812596005</v>
      </c>
      <c r="T11">
        <v>0</v>
      </c>
      <c r="U11">
        <v>51.631065727634137</v>
      </c>
      <c r="V11">
        <v>3.8298108035284679</v>
      </c>
      <c r="W11">
        <v>9.520392090235255</v>
      </c>
      <c r="X11">
        <v>43.890055226843764</v>
      </c>
      <c r="Y11">
        <v>0</v>
      </c>
      <c r="Z11">
        <v>1.9298753181818185</v>
      </c>
      <c r="AA11">
        <v>8.3141882594936707</v>
      </c>
      <c r="AB11">
        <v>11.693614461071084</v>
      </c>
      <c r="AC11">
        <v>8.6012863039405776</v>
      </c>
      <c r="AD11">
        <v>0</v>
      </c>
      <c r="AE11">
        <v>14.629311858268325</v>
      </c>
      <c r="AF11">
        <v>9.920911117335498</v>
      </c>
      <c r="AG11">
        <v>11.820761538544557</v>
      </c>
      <c r="AH11">
        <v>45.261163757672172</v>
      </c>
      <c r="AI11">
        <v>4.7096596401631459</v>
      </c>
      <c r="AJ11">
        <v>0</v>
      </c>
      <c r="AK11">
        <v>15.246062652431469</v>
      </c>
      <c r="AL11">
        <v>0</v>
      </c>
      <c r="AM11">
        <v>0</v>
      </c>
      <c r="AN11">
        <v>0.95929437395042005</v>
      </c>
      <c r="AO11">
        <v>2.9147058460000004</v>
      </c>
      <c r="AP11">
        <v>3.2222686860811929</v>
      </c>
      <c r="AQ11">
        <v>15.140323161479149</v>
      </c>
      <c r="AR11">
        <v>9.474590702717391</v>
      </c>
      <c r="AS11">
        <v>4.3789945068265723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691.28624225075009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4.5102032943008314</v>
      </c>
      <c r="L12">
        <v>192.91450996015936</v>
      </c>
      <c r="M12">
        <v>26.930465313174949</v>
      </c>
      <c r="N12">
        <v>35.139106123687284</v>
      </c>
      <c r="O12">
        <v>0</v>
      </c>
      <c r="P12">
        <v>35.506774674979887</v>
      </c>
      <c r="Q12">
        <v>6.2497848360655732</v>
      </c>
      <c r="R12">
        <v>9.5696521627182047</v>
      </c>
      <c r="S12">
        <v>7.8077301812596005</v>
      </c>
      <c r="T12">
        <v>0</v>
      </c>
      <c r="U12">
        <v>51.631065727634137</v>
      </c>
      <c r="V12">
        <v>3.8298108035284679</v>
      </c>
      <c r="W12">
        <v>9.520392090235255</v>
      </c>
      <c r="X12">
        <v>43.890055226843764</v>
      </c>
      <c r="Y12">
        <v>0</v>
      </c>
      <c r="Z12">
        <v>1.9298753181818185</v>
      </c>
      <c r="AA12">
        <v>8.3141882594936707</v>
      </c>
      <c r="AB12">
        <v>11.693614461071084</v>
      </c>
      <c r="AC12">
        <v>8.6012863039405776</v>
      </c>
      <c r="AD12">
        <v>0</v>
      </c>
      <c r="AE12">
        <v>14.629311858268325</v>
      </c>
      <c r="AF12">
        <v>9.920911117335498</v>
      </c>
      <c r="AG12">
        <v>11.820761538544557</v>
      </c>
      <c r="AH12">
        <v>45.261163757672172</v>
      </c>
      <c r="AI12">
        <v>5.6515913121900283</v>
      </c>
      <c r="AJ12">
        <v>0</v>
      </c>
      <c r="AK12">
        <v>15.246062652431469</v>
      </c>
      <c r="AL12">
        <v>0</v>
      </c>
      <c r="AM12">
        <v>0</v>
      </c>
      <c r="AN12">
        <v>0.95929437395042005</v>
      </c>
      <c r="AO12">
        <v>2.9147058460000004</v>
      </c>
      <c r="AP12">
        <v>3.2222686860811929</v>
      </c>
      <c r="AQ12">
        <v>15.140323161479149</v>
      </c>
      <c r="AR12">
        <v>9.474590702717391</v>
      </c>
      <c r="AS12">
        <v>9.5541700209080798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601.83366976485263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4.5500598853535354</v>
      </c>
      <c r="L13">
        <v>144.68769234449761</v>
      </c>
      <c r="M13">
        <v>26.930465313174949</v>
      </c>
      <c r="N13">
        <v>35.139106123687284</v>
      </c>
      <c r="O13">
        <v>0</v>
      </c>
      <c r="P13">
        <v>35.506774674979887</v>
      </c>
      <c r="Q13">
        <v>6.2497848360655732</v>
      </c>
      <c r="R13">
        <v>9.5696521627182047</v>
      </c>
      <c r="S13">
        <v>7.8077301812596005</v>
      </c>
      <c r="T13">
        <v>0</v>
      </c>
      <c r="U13">
        <v>51.631065727634137</v>
      </c>
      <c r="V13">
        <v>3.8298108035284679</v>
      </c>
      <c r="W13">
        <v>9.520392090235255</v>
      </c>
      <c r="X13">
        <v>43.890055226843764</v>
      </c>
      <c r="Y13">
        <v>0</v>
      </c>
      <c r="Z13">
        <v>1.9298753181818185</v>
      </c>
      <c r="AA13">
        <v>8.3141882594936707</v>
      </c>
      <c r="AB13">
        <v>11.693614461071084</v>
      </c>
      <c r="AC13">
        <v>8.6012863039405776</v>
      </c>
      <c r="AD13">
        <v>0</v>
      </c>
      <c r="AE13">
        <v>14.629311858268325</v>
      </c>
      <c r="AF13">
        <v>9.920911117335498</v>
      </c>
      <c r="AG13">
        <v>11.820761538544557</v>
      </c>
      <c r="AH13">
        <v>45.261163757672172</v>
      </c>
      <c r="AI13">
        <v>5.6515913121900283</v>
      </c>
      <c r="AJ13">
        <v>0</v>
      </c>
      <c r="AK13">
        <v>15.246062652431469</v>
      </c>
      <c r="AL13">
        <v>0</v>
      </c>
      <c r="AM13">
        <v>0</v>
      </c>
      <c r="AN13">
        <v>0.95929437395042005</v>
      </c>
      <c r="AO13">
        <v>2.8712028332000004</v>
      </c>
      <c r="AP13">
        <v>3.2222686860811929</v>
      </c>
      <c r="AQ13">
        <v>15.140323161479149</v>
      </c>
      <c r="AR13">
        <v>11.4348507</v>
      </c>
      <c r="AS13">
        <v>9.5541700209080798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555.56346572472626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4.5099235720193906</v>
      </c>
      <c r="L14">
        <v>70.001209503239735</v>
      </c>
      <c r="M14">
        <v>26.930465313174949</v>
      </c>
      <c r="N14">
        <v>35.139106123687284</v>
      </c>
      <c r="O14">
        <v>0</v>
      </c>
      <c r="P14">
        <v>35.506774674979887</v>
      </c>
      <c r="Q14">
        <v>6.2497848360655732</v>
      </c>
      <c r="R14">
        <v>9.5696521627182047</v>
      </c>
      <c r="S14">
        <v>7.8077301812596005</v>
      </c>
      <c r="T14">
        <v>0</v>
      </c>
      <c r="U14">
        <v>51.631065727634137</v>
      </c>
      <c r="V14">
        <v>3.8298108035284679</v>
      </c>
      <c r="W14">
        <v>9.520392090235255</v>
      </c>
      <c r="X14">
        <v>43.890055226843764</v>
      </c>
      <c r="Y14">
        <v>0</v>
      </c>
      <c r="Z14">
        <v>1.9298753181818185</v>
      </c>
      <c r="AA14">
        <v>8.3141882594936707</v>
      </c>
      <c r="AB14">
        <v>11.693614461071084</v>
      </c>
      <c r="AC14">
        <v>8.6012863039405776</v>
      </c>
      <c r="AD14">
        <v>0</v>
      </c>
      <c r="AE14">
        <v>14.629311858268325</v>
      </c>
      <c r="AF14">
        <v>9.920911117335498</v>
      </c>
      <c r="AG14">
        <v>11.820761538544557</v>
      </c>
      <c r="AH14">
        <v>45.261163757672172</v>
      </c>
      <c r="AI14">
        <v>5.6515913121900283</v>
      </c>
      <c r="AJ14">
        <v>0</v>
      </c>
      <c r="AK14">
        <v>15.246062652431469</v>
      </c>
      <c r="AL14">
        <v>0</v>
      </c>
      <c r="AM14">
        <v>0</v>
      </c>
      <c r="AN14">
        <v>0.95929437395042005</v>
      </c>
      <c r="AO14">
        <v>2.8712028332000004</v>
      </c>
      <c r="AP14">
        <v>3.2222686860811929</v>
      </c>
      <c r="AQ14">
        <v>15.140323161479149</v>
      </c>
      <c r="AR14">
        <v>11.4348507</v>
      </c>
      <c r="AS14">
        <v>9.5541700209080798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480.83684657013436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4.5099235720193906</v>
      </c>
      <c r="L15">
        <v>70.001209503239735</v>
      </c>
      <c r="M15">
        <v>26.930465313174949</v>
      </c>
      <c r="N15">
        <v>35.139106123687284</v>
      </c>
      <c r="O15">
        <v>0</v>
      </c>
      <c r="P15">
        <v>35.506774674979887</v>
      </c>
      <c r="Q15">
        <v>6.2497848360655732</v>
      </c>
      <c r="R15">
        <v>9.5696521627182047</v>
      </c>
      <c r="S15">
        <v>7.8077301812596005</v>
      </c>
      <c r="T15">
        <v>0</v>
      </c>
      <c r="U15">
        <v>51.631065727634137</v>
      </c>
      <c r="V15">
        <v>3.8298108035284679</v>
      </c>
      <c r="W15">
        <v>9.520392090235255</v>
      </c>
      <c r="X15">
        <v>43.890055226843764</v>
      </c>
      <c r="Y15">
        <v>0</v>
      </c>
      <c r="Z15">
        <v>1.9298753181818185</v>
      </c>
      <c r="AA15">
        <v>8.3141882594936707</v>
      </c>
      <c r="AB15">
        <v>11.693614461071084</v>
      </c>
      <c r="AC15">
        <v>8.6012863039405776</v>
      </c>
      <c r="AD15">
        <v>0</v>
      </c>
      <c r="AE15">
        <v>14.629311858268325</v>
      </c>
      <c r="AF15">
        <v>7.8783702535996509</v>
      </c>
      <c r="AG15">
        <v>11.820761538544557</v>
      </c>
      <c r="AH15">
        <v>45.261163757672172</v>
      </c>
      <c r="AI15">
        <v>9.4193190243205454</v>
      </c>
      <c r="AJ15">
        <v>0</v>
      </c>
      <c r="AK15">
        <v>15.246062652431469</v>
      </c>
      <c r="AL15">
        <v>0</v>
      </c>
      <c r="AM15">
        <v>0</v>
      </c>
      <c r="AN15">
        <v>0.95929437395042005</v>
      </c>
      <c r="AO15">
        <v>2.8712028332000004</v>
      </c>
      <c r="AP15">
        <v>2.805269162137531</v>
      </c>
      <c r="AQ15">
        <v>15.140323161479149</v>
      </c>
      <c r="AR15">
        <v>9.474590702717391</v>
      </c>
      <c r="AS15">
        <v>9.5541700209080798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480.1847738973027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4.5099235720193906</v>
      </c>
      <c r="L16">
        <v>70.001209503239735</v>
      </c>
      <c r="M16">
        <v>26.930465313174949</v>
      </c>
      <c r="N16">
        <v>35.139106123687284</v>
      </c>
      <c r="O16">
        <v>0</v>
      </c>
      <c r="P16">
        <v>35.506774674979887</v>
      </c>
      <c r="Q16">
        <v>6.2497848360655732</v>
      </c>
      <c r="R16">
        <v>9.5696521627182047</v>
      </c>
      <c r="S16">
        <v>7.8077301812596005</v>
      </c>
      <c r="T16">
        <v>0</v>
      </c>
      <c r="U16">
        <v>51.631065727634137</v>
      </c>
      <c r="V16">
        <v>3.8298108035284679</v>
      </c>
      <c r="W16">
        <v>9.520392090235255</v>
      </c>
      <c r="X16">
        <v>43.890055226843764</v>
      </c>
      <c r="Y16">
        <v>0</v>
      </c>
      <c r="Z16">
        <v>1.9298753181818185</v>
      </c>
      <c r="AA16">
        <v>8.3141882594936707</v>
      </c>
      <c r="AB16">
        <v>11.693614461071084</v>
      </c>
      <c r="AC16">
        <v>8.6012863039405776</v>
      </c>
      <c r="AD16">
        <v>0</v>
      </c>
      <c r="AE16">
        <v>14.629311858268325</v>
      </c>
      <c r="AF16">
        <v>7.8783702535996509</v>
      </c>
      <c r="AG16">
        <v>11.820761538544557</v>
      </c>
      <c r="AH16">
        <v>45.261163757672172</v>
      </c>
      <c r="AI16">
        <v>9.4193190243205454</v>
      </c>
      <c r="AJ16">
        <v>0</v>
      </c>
      <c r="AK16">
        <v>15.246062652431469</v>
      </c>
      <c r="AL16">
        <v>0</v>
      </c>
      <c r="AM16">
        <v>0</v>
      </c>
      <c r="AN16">
        <v>0.95929437395042005</v>
      </c>
      <c r="AO16">
        <v>2.8712028332000004</v>
      </c>
      <c r="AP16">
        <v>2.805269162137531</v>
      </c>
      <c r="AQ16">
        <v>15.140323161479149</v>
      </c>
      <c r="AR16">
        <v>9.474590702717391</v>
      </c>
      <c r="AS16">
        <v>9.5541700209080798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480.1847738973027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4.5099235720193906</v>
      </c>
      <c r="L17">
        <v>70.001209503239735</v>
      </c>
      <c r="M17">
        <v>26.930465313174949</v>
      </c>
      <c r="N17">
        <v>35.139106123687284</v>
      </c>
      <c r="O17">
        <v>0</v>
      </c>
      <c r="P17">
        <v>35.506774674979887</v>
      </c>
      <c r="Q17">
        <v>6.2524508807588068</v>
      </c>
      <c r="R17">
        <v>9.5690631438923397</v>
      </c>
      <c r="S17">
        <v>7.8075689999999991</v>
      </c>
      <c r="T17">
        <v>0</v>
      </c>
      <c r="U17">
        <v>51.631065727634137</v>
      </c>
      <c r="V17">
        <v>3.8298108035284679</v>
      </c>
      <c r="W17">
        <v>9.520392090235255</v>
      </c>
      <c r="X17">
        <v>43.890055226843764</v>
      </c>
      <c r="Y17">
        <v>0</v>
      </c>
      <c r="Z17">
        <v>1.9298753181818185</v>
      </c>
      <c r="AA17">
        <v>8.3141882594936707</v>
      </c>
      <c r="AB17">
        <v>11.693614461071084</v>
      </c>
      <c r="AC17">
        <v>8.6012863039405776</v>
      </c>
      <c r="AD17">
        <v>0</v>
      </c>
      <c r="AE17">
        <v>14.629311858268325</v>
      </c>
      <c r="AF17">
        <v>7.8783702535996509</v>
      </c>
      <c r="AG17">
        <v>11.820761538544557</v>
      </c>
      <c r="AH17">
        <v>45.261163757672172</v>
      </c>
      <c r="AI17">
        <v>9.0425461507051939</v>
      </c>
      <c r="AJ17">
        <v>0</v>
      </c>
      <c r="AK17">
        <v>15.246062652431469</v>
      </c>
      <c r="AL17">
        <v>0</v>
      </c>
      <c r="AM17">
        <v>0</v>
      </c>
      <c r="AN17">
        <v>0.95929437395042005</v>
      </c>
      <c r="AO17">
        <v>2.8712028332000004</v>
      </c>
      <c r="AP17">
        <v>2.805269162137531</v>
      </c>
      <c r="AQ17">
        <v>15.140323161479149</v>
      </c>
      <c r="AR17">
        <v>9.474590702717391</v>
      </c>
      <c r="AS17">
        <v>9.5541700209080798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479.80991686829515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4.5099235720193906</v>
      </c>
      <c r="L18">
        <v>70.001209503239735</v>
      </c>
      <c r="M18">
        <v>26.930465313174949</v>
      </c>
      <c r="N18">
        <v>35.139106123687284</v>
      </c>
      <c r="O18">
        <v>0</v>
      </c>
      <c r="P18">
        <v>35.506774674979887</v>
      </c>
      <c r="Q18">
        <v>6.2524508807588068</v>
      </c>
      <c r="R18">
        <v>9.5690631438923397</v>
      </c>
      <c r="S18">
        <v>7.8075689999999991</v>
      </c>
      <c r="T18">
        <v>0</v>
      </c>
      <c r="U18">
        <v>51.631065727634137</v>
      </c>
      <c r="V18">
        <v>3.8298108035284679</v>
      </c>
      <c r="W18">
        <v>9.520392090235255</v>
      </c>
      <c r="X18">
        <v>43.890055226843764</v>
      </c>
      <c r="Y18">
        <v>0</v>
      </c>
      <c r="Z18">
        <v>1.9298753181818185</v>
      </c>
      <c r="AA18">
        <v>8.3141882594936707</v>
      </c>
      <c r="AB18">
        <v>11.693614461071084</v>
      </c>
      <c r="AC18">
        <v>8.6012863039405776</v>
      </c>
      <c r="AD18">
        <v>0</v>
      </c>
      <c r="AE18">
        <v>14.629311858268325</v>
      </c>
      <c r="AF18">
        <v>7.8783702535996509</v>
      </c>
      <c r="AG18">
        <v>11.820761538544557</v>
      </c>
      <c r="AH18">
        <v>45.261163757672172</v>
      </c>
      <c r="AI18">
        <v>9.0425461507051939</v>
      </c>
      <c r="AJ18">
        <v>0</v>
      </c>
      <c r="AK18">
        <v>15.246062652431469</v>
      </c>
      <c r="AL18">
        <v>0</v>
      </c>
      <c r="AM18">
        <v>0</v>
      </c>
      <c r="AN18">
        <v>0.95929437395042005</v>
      </c>
      <c r="AO18">
        <v>2.8276998204000008</v>
      </c>
      <c r="AP18">
        <v>2.805269162137531</v>
      </c>
      <c r="AQ18">
        <v>15.140323161479149</v>
      </c>
      <c r="AR18">
        <v>9.474590702717391</v>
      </c>
      <c r="AS18">
        <v>5.1751755140815057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475.38741934866857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</v>
      </c>
      <c r="L19">
        <v>70.001209503239735</v>
      </c>
      <c r="M19">
        <v>26.930465313174949</v>
      </c>
      <c r="N19">
        <v>35.139106123687284</v>
      </c>
      <c r="O19">
        <v>0</v>
      </c>
      <c r="P19">
        <v>35.506774674979887</v>
      </c>
      <c r="Q19">
        <v>6.2524508807588068</v>
      </c>
      <c r="R19">
        <v>9.5690631438923397</v>
      </c>
      <c r="S19">
        <v>7.8075689999999991</v>
      </c>
      <c r="T19">
        <v>0</v>
      </c>
      <c r="U19">
        <v>51.631065727634137</v>
      </c>
      <c r="V19">
        <v>3.8298108035284679</v>
      </c>
      <c r="W19">
        <v>9.520392090235255</v>
      </c>
      <c r="X19">
        <v>43.890055226843764</v>
      </c>
      <c r="Y19">
        <v>0</v>
      </c>
      <c r="Z19">
        <v>1.9298753181818185</v>
      </c>
      <c r="AA19">
        <v>8.3141882594936707</v>
      </c>
      <c r="AB19">
        <v>11.693614461071084</v>
      </c>
      <c r="AC19">
        <v>8.6012863039405776</v>
      </c>
      <c r="AD19">
        <v>0</v>
      </c>
      <c r="AE19">
        <v>14.629311858268325</v>
      </c>
      <c r="AF19">
        <v>7.8783702535996509</v>
      </c>
      <c r="AG19">
        <v>11.820761538544557</v>
      </c>
      <c r="AH19">
        <v>45.261163757672172</v>
      </c>
      <c r="AI19">
        <v>9.0425461507051939</v>
      </c>
      <c r="AJ19">
        <v>0</v>
      </c>
      <c r="AK19">
        <v>15.246062652431469</v>
      </c>
      <c r="AL19">
        <v>0</v>
      </c>
      <c r="AM19">
        <v>0</v>
      </c>
      <c r="AN19">
        <v>0.95929437395042005</v>
      </c>
      <c r="AO19">
        <v>2.7841968076000008</v>
      </c>
      <c r="AP19">
        <v>3.4118138126760562</v>
      </c>
      <c r="AQ19">
        <v>15.140323161479149</v>
      </c>
      <c r="AR19">
        <v>9.474590702717391</v>
      </c>
      <c r="AS19">
        <v>4.3789945068265723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475.32435640713271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</v>
      </c>
      <c r="L20">
        <v>70.001209503239735</v>
      </c>
      <c r="M20">
        <v>26.930465313174949</v>
      </c>
      <c r="N20">
        <v>35.139106123687284</v>
      </c>
      <c r="O20">
        <v>0</v>
      </c>
      <c r="P20">
        <v>35.506774674979887</v>
      </c>
      <c r="Q20">
        <v>6.2524508807588068</v>
      </c>
      <c r="R20">
        <v>9.5690631438923397</v>
      </c>
      <c r="S20">
        <v>7.8075689999999991</v>
      </c>
      <c r="T20">
        <v>0</v>
      </c>
      <c r="U20">
        <v>51.631065727634137</v>
      </c>
      <c r="V20">
        <v>3.8298108035284679</v>
      </c>
      <c r="W20">
        <v>9.520392090235255</v>
      </c>
      <c r="X20">
        <v>43.890055226843764</v>
      </c>
      <c r="Y20">
        <v>0</v>
      </c>
      <c r="Z20">
        <v>1.9298753181818185</v>
      </c>
      <c r="AA20">
        <v>8.3141882594936707</v>
      </c>
      <c r="AB20">
        <v>11.693614461071084</v>
      </c>
      <c r="AC20">
        <v>8.6012863039405776</v>
      </c>
      <c r="AD20">
        <v>0</v>
      </c>
      <c r="AE20">
        <v>14.629311858268325</v>
      </c>
      <c r="AF20">
        <v>7.8783702535996509</v>
      </c>
      <c r="AG20">
        <v>11.820761538544557</v>
      </c>
      <c r="AH20">
        <v>45.261163757672172</v>
      </c>
      <c r="AI20">
        <v>9.0425461507051939</v>
      </c>
      <c r="AJ20">
        <v>0</v>
      </c>
      <c r="AK20">
        <v>15.246062652431469</v>
      </c>
      <c r="AL20">
        <v>0</v>
      </c>
      <c r="AM20">
        <v>0</v>
      </c>
      <c r="AN20">
        <v>0.95929437395042005</v>
      </c>
      <c r="AO20">
        <v>2.7841968076000008</v>
      </c>
      <c r="AP20">
        <v>3.4118138126760562</v>
      </c>
      <c r="AQ20">
        <v>15.140323161479149</v>
      </c>
      <c r="AR20">
        <v>9.474590702717391</v>
      </c>
      <c r="AS20">
        <v>4.3789945068265723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475.32435640713271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</v>
      </c>
      <c r="L21">
        <v>70.001209503239735</v>
      </c>
      <c r="M21">
        <v>26.930465313174949</v>
      </c>
      <c r="N21">
        <v>35.139106123687284</v>
      </c>
      <c r="O21">
        <v>0</v>
      </c>
      <c r="P21">
        <v>35.506774674979887</v>
      </c>
      <c r="Q21">
        <v>6.2497848360655732</v>
      </c>
      <c r="R21">
        <v>9.5696521627182047</v>
      </c>
      <c r="S21">
        <v>7.8077301812596005</v>
      </c>
      <c r="T21">
        <v>0</v>
      </c>
      <c r="U21">
        <v>51.631065727634137</v>
      </c>
      <c r="V21">
        <v>3.8298108035284679</v>
      </c>
      <c r="W21">
        <v>9.520392090235255</v>
      </c>
      <c r="X21">
        <v>43.890055226843764</v>
      </c>
      <c r="Y21">
        <v>0</v>
      </c>
      <c r="Z21">
        <v>1.9298753181818185</v>
      </c>
      <c r="AA21">
        <v>8.3141882594936707</v>
      </c>
      <c r="AB21">
        <v>11.693614461071084</v>
      </c>
      <c r="AC21">
        <v>8.6012863039405776</v>
      </c>
      <c r="AD21">
        <v>0</v>
      </c>
      <c r="AE21">
        <v>14.629311858268325</v>
      </c>
      <c r="AF21">
        <v>7.8783702535996509</v>
      </c>
      <c r="AG21">
        <v>11.820761538544557</v>
      </c>
      <c r="AH21">
        <v>45.261163757672172</v>
      </c>
      <c r="AI21">
        <v>14.317364845285619</v>
      </c>
      <c r="AJ21">
        <v>0</v>
      </c>
      <c r="AK21">
        <v>15.246062652431469</v>
      </c>
      <c r="AL21">
        <v>0</v>
      </c>
      <c r="AM21">
        <v>0</v>
      </c>
      <c r="AN21">
        <v>0.95929437395042005</v>
      </c>
      <c r="AO21">
        <v>2.6971904752000007</v>
      </c>
      <c r="AP21">
        <v>3.3359958847555919</v>
      </c>
      <c r="AQ21">
        <v>15.140323161479149</v>
      </c>
      <c r="AR21">
        <v>9.474590702717391</v>
      </c>
      <c r="AS21">
        <v>4.3789945068265723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480.43443499678494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4.5101628734488877</v>
      </c>
      <c r="L22">
        <v>70.001209503239735</v>
      </c>
      <c r="M22">
        <v>26.930465313174949</v>
      </c>
      <c r="N22">
        <v>35.139106123687284</v>
      </c>
      <c r="O22">
        <v>0</v>
      </c>
      <c r="P22">
        <v>35.506774674979887</v>
      </c>
      <c r="Q22">
        <v>6.2497848360655732</v>
      </c>
      <c r="R22">
        <v>9.5696521627182047</v>
      </c>
      <c r="S22">
        <v>7.8077301812596005</v>
      </c>
      <c r="T22">
        <v>0</v>
      </c>
      <c r="U22">
        <v>51.631065727634137</v>
      </c>
      <c r="V22">
        <v>3.8298108035284679</v>
      </c>
      <c r="W22">
        <v>9.520392090235255</v>
      </c>
      <c r="X22">
        <v>43.890055226843764</v>
      </c>
      <c r="Y22">
        <v>0</v>
      </c>
      <c r="Z22">
        <v>1.9298753181818185</v>
      </c>
      <c r="AA22">
        <v>8.3141882594936707</v>
      </c>
      <c r="AB22">
        <v>11.693614461071084</v>
      </c>
      <c r="AC22">
        <v>8.6012863039405776</v>
      </c>
      <c r="AD22">
        <v>0</v>
      </c>
      <c r="AE22">
        <v>14.629311858268325</v>
      </c>
      <c r="AF22">
        <v>7.8783702535996509</v>
      </c>
      <c r="AG22">
        <v>11.820761538544557</v>
      </c>
      <c r="AH22">
        <v>45.261163757672172</v>
      </c>
      <c r="AI22">
        <v>14.317364845285619</v>
      </c>
      <c r="AJ22">
        <v>0</v>
      </c>
      <c r="AK22">
        <v>15.246062652431469</v>
      </c>
      <c r="AL22">
        <v>0</v>
      </c>
      <c r="AM22">
        <v>0</v>
      </c>
      <c r="AN22">
        <v>0.95929437395042005</v>
      </c>
      <c r="AO22">
        <v>2.6536874624000006</v>
      </c>
      <c r="AP22">
        <v>3.3359958847555919</v>
      </c>
      <c r="AQ22">
        <v>15.140323161479149</v>
      </c>
      <c r="AR22">
        <v>9.474590702717391</v>
      </c>
      <c r="AS22">
        <v>4.3789945068265723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480.22109485743385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2.9100095621245443</v>
      </c>
      <c r="L23">
        <v>70.001209503239735</v>
      </c>
      <c r="M23">
        <v>26.930465313174949</v>
      </c>
      <c r="N23">
        <v>35.139106123687284</v>
      </c>
      <c r="O23">
        <v>0</v>
      </c>
      <c r="P23">
        <v>35.506774674979887</v>
      </c>
      <c r="Q23">
        <v>3.4415752736572887</v>
      </c>
      <c r="R23">
        <v>6.8100401935001864</v>
      </c>
      <c r="S23">
        <v>4.2891312265193378</v>
      </c>
      <c r="T23">
        <v>0</v>
      </c>
      <c r="U23">
        <v>51.631065727634137</v>
      </c>
      <c r="V23">
        <v>3.8429543445825933</v>
      </c>
      <c r="W23">
        <v>9.520392090235255</v>
      </c>
      <c r="X23">
        <v>43.890055226843764</v>
      </c>
      <c r="Y23">
        <v>0</v>
      </c>
      <c r="Z23">
        <v>1.9298753181818185</v>
      </c>
      <c r="AA23">
        <v>8.3141882594936707</v>
      </c>
      <c r="AB23">
        <v>11.693614461071084</v>
      </c>
      <c r="AC23">
        <v>8.6012863039405776</v>
      </c>
      <c r="AD23">
        <v>0</v>
      </c>
      <c r="AE23">
        <v>14.629311858268325</v>
      </c>
      <c r="AF23">
        <v>7.8783702535996509</v>
      </c>
      <c r="AG23">
        <v>11.820761538544557</v>
      </c>
      <c r="AH23">
        <v>45.261163757672172</v>
      </c>
      <c r="AI23">
        <v>14.317364845285619</v>
      </c>
      <c r="AJ23">
        <v>0</v>
      </c>
      <c r="AK23">
        <v>15.246062652431469</v>
      </c>
      <c r="AL23">
        <v>0</v>
      </c>
      <c r="AM23">
        <v>0</v>
      </c>
      <c r="AN23">
        <v>0.95929437395042005</v>
      </c>
      <c r="AO23">
        <v>2.6101844496000002</v>
      </c>
      <c r="AP23">
        <v>3.3359958847555919</v>
      </c>
      <c r="AQ23">
        <v>15.140323161479149</v>
      </c>
      <c r="AR23">
        <v>9.474590702717391</v>
      </c>
      <c r="AS23">
        <v>4.3789945068265723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469.50416158799709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2.8499754136827167</v>
      </c>
      <c r="L24">
        <v>70.001209503239735</v>
      </c>
      <c r="M24">
        <v>26.930465313174949</v>
      </c>
      <c r="N24">
        <v>35.139106123687284</v>
      </c>
      <c r="O24">
        <v>0</v>
      </c>
      <c r="P24">
        <v>35.506774674979887</v>
      </c>
      <c r="Q24">
        <v>3.4415752736572887</v>
      </c>
      <c r="R24">
        <v>6.8100401935001864</v>
      </c>
      <c r="S24">
        <v>4.2891312265193378</v>
      </c>
      <c r="T24">
        <v>0</v>
      </c>
      <c r="U24">
        <v>51.631065727634137</v>
      </c>
      <c r="V24">
        <v>3.8277984314946623</v>
      </c>
      <c r="W24">
        <v>9.520392090235255</v>
      </c>
      <c r="X24">
        <v>43.890055226843764</v>
      </c>
      <c r="Y24">
        <v>0</v>
      </c>
      <c r="Z24">
        <v>1.9298753181818185</v>
      </c>
      <c r="AA24">
        <v>8.3141882594936707</v>
      </c>
      <c r="AB24">
        <v>11.693614461071084</v>
      </c>
      <c r="AC24">
        <v>8.6012863039405776</v>
      </c>
      <c r="AD24">
        <v>0</v>
      </c>
      <c r="AE24">
        <v>14.629311858268325</v>
      </c>
      <c r="AF24">
        <v>7.8783702535996509</v>
      </c>
      <c r="AG24">
        <v>11.820761538544557</v>
      </c>
      <c r="AH24">
        <v>45.261163757672172</v>
      </c>
      <c r="AI24">
        <v>14.317364845285619</v>
      </c>
      <c r="AJ24">
        <v>0</v>
      </c>
      <c r="AK24">
        <v>15.246062652431469</v>
      </c>
      <c r="AL24">
        <v>0</v>
      </c>
      <c r="AM24">
        <v>0</v>
      </c>
      <c r="AN24">
        <v>0.95929437395042005</v>
      </c>
      <c r="AO24">
        <v>2.5666814368000006</v>
      </c>
      <c r="AP24">
        <v>3.3359958847555919</v>
      </c>
      <c r="AQ24">
        <v>15.140323161479149</v>
      </c>
      <c r="AR24">
        <v>9.474590702717391</v>
      </c>
      <c r="AS24">
        <v>4.3789945068265723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469.38546851366738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3.4499991424344056</v>
      </c>
      <c r="L25">
        <v>70.001209503239735</v>
      </c>
      <c r="M25">
        <v>26.930465313174949</v>
      </c>
      <c r="N25">
        <v>35.139106123687284</v>
      </c>
      <c r="O25">
        <v>0</v>
      </c>
      <c r="P25">
        <v>35.506774674979887</v>
      </c>
      <c r="Q25">
        <v>3.712901675977653</v>
      </c>
      <c r="R25">
        <v>7.0585364842454394</v>
      </c>
      <c r="S25">
        <v>4.4439159533073926</v>
      </c>
      <c r="T25">
        <v>0</v>
      </c>
      <c r="U25">
        <v>51.631065727634137</v>
      </c>
      <c r="V25">
        <v>3.8277984314946623</v>
      </c>
      <c r="W25">
        <v>9.520392090235255</v>
      </c>
      <c r="X25">
        <v>43.890055226843764</v>
      </c>
      <c r="Y25">
        <v>0</v>
      </c>
      <c r="Z25">
        <v>1.9298753181818185</v>
      </c>
      <c r="AA25">
        <v>8.3141882594936707</v>
      </c>
      <c r="AB25">
        <v>11.693614461071084</v>
      </c>
      <c r="AC25">
        <v>8.6012863039405776</v>
      </c>
      <c r="AD25">
        <v>0</v>
      </c>
      <c r="AE25">
        <v>14.629311858268325</v>
      </c>
      <c r="AF25">
        <v>7.8783702535996509</v>
      </c>
      <c r="AG25">
        <v>11.820761538544557</v>
      </c>
      <c r="AH25">
        <v>45.261163757672172</v>
      </c>
      <c r="AI25">
        <v>14.317364845285619</v>
      </c>
      <c r="AJ25">
        <v>0</v>
      </c>
      <c r="AK25">
        <v>15.246062652431469</v>
      </c>
      <c r="AL25">
        <v>0</v>
      </c>
      <c r="AM25">
        <v>0</v>
      </c>
      <c r="AN25">
        <v>0.95929437395042005</v>
      </c>
      <c r="AO25">
        <v>2.9582091656000005</v>
      </c>
      <c r="AP25">
        <v>3.3359958847555919</v>
      </c>
      <c r="AQ25">
        <v>11.914613790109625</v>
      </c>
      <c r="AR25">
        <v>9.474590702717391</v>
      </c>
      <c r="AS25">
        <v>4.3789945068265723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467.82591801970318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2.8900822538461544</v>
      </c>
      <c r="L26">
        <v>70.001209503239735</v>
      </c>
      <c r="M26">
        <v>26.930465313174949</v>
      </c>
      <c r="N26">
        <v>35.139106123687284</v>
      </c>
      <c r="O26">
        <v>0</v>
      </c>
      <c r="P26">
        <v>35.506774674979887</v>
      </c>
      <c r="Q26">
        <v>3.712901675977653</v>
      </c>
      <c r="R26">
        <v>7.0585364842454394</v>
      </c>
      <c r="S26">
        <v>4.4439159533073926</v>
      </c>
      <c r="T26">
        <v>0</v>
      </c>
      <c r="U26">
        <v>51.631065727634137</v>
      </c>
      <c r="V26">
        <v>3.8277984314946623</v>
      </c>
      <c r="W26">
        <v>9.520392090235255</v>
      </c>
      <c r="X26">
        <v>43.890055226843764</v>
      </c>
      <c r="Y26">
        <v>0</v>
      </c>
      <c r="Z26">
        <v>1.9298753181818185</v>
      </c>
      <c r="AA26">
        <v>8.3141882594936707</v>
      </c>
      <c r="AB26">
        <v>11.693614461071084</v>
      </c>
      <c r="AC26">
        <v>8.6012863039405776</v>
      </c>
      <c r="AD26">
        <v>0</v>
      </c>
      <c r="AE26">
        <v>14.629311858268325</v>
      </c>
      <c r="AF26">
        <v>7.8783702535996509</v>
      </c>
      <c r="AG26">
        <v>11.820761538544557</v>
      </c>
      <c r="AH26">
        <v>45.261163757672172</v>
      </c>
      <c r="AI26">
        <v>19.592183539866042</v>
      </c>
      <c r="AJ26">
        <v>0</v>
      </c>
      <c r="AK26">
        <v>15.246062652431469</v>
      </c>
      <c r="AL26">
        <v>0</v>
      </c>
      <c r="AM26">
        <v>0</v>
      </c>
      <c r="AN26">
        <v>0.95929437395042005</v>
      </c>
      <c r="AO26">
        <v>2.9582091656000005</v>
      </c>
      <c r="AP26">
        <v>3.3359958847555919</v>
      </c>
      <c r="AQ26">
        <v>11.914613790109625</v>
      </c>
      <c r="AR26">
        <v>9.474590702717391</v>
      </c>
      <c r="AS26">
        <v>4.3789945068265723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472.54081982569534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2.8899968158886638</v>
      </c>
      <c r="L27">
        <v>70.001209503239735</v>
      </c>
      <c r="M27">
        <v>26.930465313174949</v>
      </c>
      <c r="N27">
        <v>35.139106123687284</v>
      </c>
      <c r="O27">
        <v>0</v>
      </c>
      <c r="P27">
        <v>35.506774674979887</v>
      </c>
      <c r="Q27">
        <v>6.2512089100346024</v>
      </c>
      <c r="R27">
        <v>9.9389201955065047</v>
      </c>
      <c r="S27">
        <v>7.809919016829534</v>
      </c>
      <c r="T27">
        <v>0</v>
      </c>
      <c r="U27">
        <v>51.631065727634137</v>
      </c>
      <c r="V27">
        <v>3.8020620678513732</v>
      </c>
      <c r="W27">
        <v>9.520392090235255</v>
      </c>
      <c r="X27">
        <v>43.890055226843764</v>
      </c>
      <c r="Y27">
        <v>0</v>
      </c>
      <c r="Z27">
        <v>1.9298753181818185</v>
      </c>
      <c r="AA27">
        <v>8.3141882594936707</v>
      </c>
      <c r="AB27">
        <v>11.693614461071084</v>
      </c>
      <c r="AC27">
        <v>8.6012863039405776</v>
      </c>
      <c r="AD27">
        <v>0</v>
      </c>
      <c r="AE27">
        <v>14.629311858268325</v>
      </c>
      <c r="AF27">
        <v>7.8783702535996509</v>
      </c>
      <c r="AG27">
        <v>11.820761538544557</v>
      </c>
      <c r="AH27">
        <v>45.261163757672172</v>
      </c>
      <c r="AI27">
        <v>19.35707733431558</v>
      </c>
      <c r="AJ27">
        <v>0</v>
      </c>
      <c r="AK27">
        <v>15.246062652431469</v>
      </c>
      <c r="AL27">
        <v>0</v>
      </c>
      <c r="AM27">
        <v>0</v>
      </c>
      <c r="AN27">
        <v>0.95929437395042005</v>
      </c>
      <c r="AO27">
        <v>2.9582091656000005</v>
      </c>
      <c r="AP27">
        <v>3.3359958847555919</v>
      </c>
      <c r="AQ27">
        <v>11.914613790109625</v>
      </c>
      <c r="AR27">
        <v>9.474590702717391</v>
      </c>
      <c r="AS27">
        <v>4.3789945068265723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481.06458582738429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4.5398936203183515</v>
      </c>
      <c r="L28">
        <v>163.97920931578187</v>
      </c>
      <c r="M28">
        <v>26.930465313174949</v>
      </c>
      <c r="N28">
        <v>35.139106123687284</v>
      </c>
      <c r="O28">
        <v>0</v>
      </c>
      <c r="P28">
        <v>35.506774674979887</v>
      </c>
      <c r="Q28">
        <v>6.2512089100346024</v>
      </c>
      <c r="R28">
        <v>9.5715587616000004</v>
      </c>
      <c r="S28">
        <v>7.809919016829534</v>
      </c>
      <c r="T28">
        <v>0</v>
      </c>
      <c r="U28">
        <v>51.631065727634137</v>
      </c>
      <c r="V28">
        <v>3.8298108035284679</v>
      </c>
      <c r="W28">
        <v>9.520392090235255</v>
      </c>
      <c r="X28">
        <v>43.890055226843764</v>
      </c>
      <c r="Y28">
        <v>0</v>
      </c>
      <c r="Z28">
        <v>1.9298753181818185</v>
      </c>
      <c r="AA28">
        <v>8.3141882594936707</v>
      </c>
      <c r="AB28">
        <v>11.693614461071084</v>
      </c>
      <c r="AC28">
        <v>8.6012863039405776</v>
      </c>
      <c r="AD28">
        <v>0</v>
      </c>
      <c r="AE28">
        <v>14.629311858268325</v>
      </c>
      <c r="AF28">
        <v>7.8783702535996509</v>
      </c>
      <c r="AG28">
        <v>11.820761538544557</v>
      </c>
      <c r="AH28">
        <v>45.261163757672172</v>
      </c>
      <c r="AI28">
        <v>19.35707733431558</v>
      </c>
      <c r="AJ28">
        <v>0</v>
      </c>
      <c r="AK28">
        <v>15.246062652431469</v>
      </c>
      <c r="AL28">
        <v>0</v>
      </c>
      <c r="AM28">
        <v>0</v>
      </c>
      <c r="AN28">
        <v>0.95929437395042005</v>
      </c>
      <c r="AO28">
        <v>2.9582091656000005</v>
      </c>
      <c r="AP28">
        <v>3.3359958847555919</v>
      </c>
      <c r="AQ28">
        <v>11.914613790109625</v>
      </c>
      <c r="AR28">
        <v>9.474590702717391</v>
      </c>
      <c r="AS28">
        <v>4.3789945068265723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576.35286974612654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2.889972516666667</v>
      </c>
      <c r="L29">
        <v>70.001209503239735</v>
      </c>
      <c r="M29">
        <v>26.930465313174949</v>
      </c>
      <c r="N29">
        <v>35.139106123687284</v>
      </c>
      <c r="O29">
        <v>0</v>
      </c>
      <c r="P29">
        <v>35.506774674979887</v>
      </c>
      <c r="Q29">
        <v>6.2512089100346024</v>
      </c>
      <c r="R29">
        <v>10.93072396737481</v>
      </c>
      <c r="S29">
        <v>7.809919016829534</v>
      </c>
      <c r="T29">
        <v>0</v>
      </c>
      <c r="U29">
        <v>51.631065727634137</v>
      </c>
      <c r="V29">
        <v>3.8298108035284679</v>
      </c>
      <c r="W29">
        <v>9.520392090235255</v>
      </c>
      <c r="X29">
        <v>43.890055226843764</v>
      </c>
      <c r="Y29">
        <v>0</v>
      </c>
      <c r="Z29">
        <v>1.9298753181818185</v>
      </c>
      <c r="AA29">
        <v>8.3141882594936707</v>
      </c>
      <c r="AB29">
        <v>11.693614461071084</v>
      </c>
      <c r="AC29">
        <v>8.6012863039405776</v>
      </c>
      <c r="AD29">
        <v>0</v>
      </c>
      <c r="AE29">
        <v>14.629311858268325</v>
      </c>
      <c r="AF29">
        <v>7.8783702535996509</v>
      </c>
      <c r="AG29">
        <v>11.820761538544557</v>
      </c>
      <c r="AH29">
        <v>45.261163757672172</v>
      </c>
      <c r="AI29">
        <v>19.35707733431558</v>
      </c>
      <c r="AJ29">
        <v>0</v>
      </c>
      <c r="AK29">
        <v>15.246062652431469</v>
      </c>
      <c r="AL29">
        <v>0</v>
      </c>
      <c r="AM29">
        <v>0</v>
      </c>
      <c r="AN29">
        <v>0.95929437395042005</v>
      </c>
      <c r="AO29">
        <v>2.9582091656000005</v>
      </c>
      <c r="AP29">
        <v>3.3359958847555919</v>
      </c>
      <c r="AQ29">
        <v>11.914613790109625</v>
      </c>
      <c r="AR29">
        <v>9.474590702717391</v>
      </c>
      <c r="AS29">
        <v>4.3789945068265723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482.08411403570767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2.8901183870502041</v>
      </c>
      <c r="L30">
        <v>70.001209503239735</v>
      </c>
      <c r="M30">
        <v>26.930465313174949</v>
      </c>
      <c r="N30">
        <v>35.139106123687284</v>
      </c>
      <c r="O30">
        <v>0</v>
      </c>
      <c r="P30">
        <v>35.506774674979887</v>
      </c>
      <c r="Q30">
        <v>6.2512089100346024</v>
      </c>
      <c r="R30">
        <v>11.549092898254735</v>
      </c>
      <c r="S30">
        <v>7.809919016829534</v>
      </c>
      <c r="T30">
        <v>0</v>
      </c>
      <c r="U30">
        <v>51.631065727634137</v>
      </c>
      <c r="V30">
        <v>3.8309922700460834</v>
      </c>
      <c r="W30">
        <v>9.5189642698795183</v>
      </c>
      <c r="X30">
        <v>43.891710933693474</v>
      </c>
      <c r="Y30">
        <v>0</v>
      </c>
      <c r="Z30">
        <v>1.9298753181818185</v>
      </c>
      <c r="AA30">
        <v>8.3141882594936707</v>
      </c>
      <c r="AB30">
        <v>11.693614461071084</v>
      </c>
      <c r="AC30">
        <v>8.6012863039405776</v>
      </c>
      <c r="AD30">
        <v>0</v>
      </c>
      <c r="AE30">
        <v>14.629311858268325</v>
      </c>
      <c r="AF30">
        <v>7.8783702535996509</v>
      </c>
      <c r="AG30">
        <v>11.820761538544557</v>
      </c>
      <c r="AH30">
        <v>45.261163757672172</v>
      </c>
      <c r="AI30">
        <v>19.35707733431558</v>
      </c>
      <c r="AJ30">
        <v>0</v>
      </c>
      <c r="AK30">
        <v>15.246062652431469</v>
      </c>
      <c r="AL30">
        <v>0</v>
      </c>
      <c r="AM30">
        <v>0</v>
      </c>
      <c r="AN30">
        <v>0.95929437395042005</v>
      </c>
      <c r="AO30">
        <v>2.9582091656000005</v>
      </c>
      <c r="AP30">
        <v>3.3359958847555919</v>
      </c>
      <c r="AQ30">
        <v>11.914613790109625</v>
      </c>
      <c r="AR30">
        <v>9.474590702717391</v>
      </c>
      <c r="AS30">
        <v>4.3789945068265723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482.70403818998278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2.8900445956012777</v>
      </c>
      <c r="L31">
        <v>70.001209503239735</v>
      </c>
      <c r="M31">
        <v>26.930465313174949</v>
      </c>
      <c r="N31">
        <v>35.139106123687284</v>
      </c>
      <c r="O31">
        <v>0</v>
      </c>
      <c r="P31">
        <v>35.506774674979887</v>
      </c>
      <c r="Q31">
        <v>6.2512089100346024</v>
      </c>
      <c r="R31">
        <v>12.549592281987135</v>
      </c>
      <c r="S31">
        <v>7.809919016829534</v>
      </c>
      <c r="T31">
        <v>0</v>
      </c>
      <c r="U31">
        <v>51.631065727634137</v>
      </c>
      <c r="V31">
        <v>3.8276398918918915</v>
      </c>
      <c r="W31">
        <v>9.5189642698795183</v>
      </c>
      <c r="X31">
        <v>43.891710933693474</v>
      </c>
      <c r="Y31">
        <v>0</v>
      </c>
      <c r="Z31">
        <v>1.9298753181818185</v>
      </c>
      <c r="AA31">
        <v>8.3141882594936707</v>
      </c>
      <c r="AB31">
        <v>11.693614461071084</v>
      </c>
      <c r="AC31">
        <v>8.6012863039405776</v>
      </c>
      <c r="AD31">
        <v>0</v>
      </c>
      <c r="AE31">
        <v>14.629311858268325</v>
      </c>
      <c r="AF31">
        <v>7.8783702535996509</v>
      </c>
      <c r="AG31">
        <v>11.820761538544557</v>
      </c>
      <c r="AH31">
        <v>45.261163757672172</v>
      </c>
      <c r="AI31">
        <v>19.35707733431558</v>
      </c>
      <c r="AJ31">
        <v>0</v>
      </c>
      <c r="AK31">
        <v>15.246062652431469</v>
      </c>
      <c r="AL31">
        <v>0</v>
      </c>
      <c r="AM31">
        <v>0</v>
      </c>
      <c r="AN31">
        <v>0.95929437395042005</v>
      </c>
      <c r="AO31">
        <v>2.9582091656000005</v>
      </c>
      <c r="AP31">
        <v>3.3359958847555919</v>
      </c>
      <c r="AQ31">
        <v>11.914613790109625</v>
      </c>
      <c r="AR31">
        <v>9.474590702717391</v>
      </c>
      <c r="AS31">
        <v>4.3789945068265723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483.70111140411205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2.8901354610111398</v>
      </c>
      <c r="L32">
        <v>70.001209503239735</v>
      </c>
      <c r="M32">
        <v>26.930465313174949</v>
      </c>
      <c r="N32">
        <v>35.139106123687284</v>
      </c>
      <c r="O32">
        <v>0</v>
      </c>
      <c r="P32">
        <v>35.506774674979887</v>
      </c>
      <c r="Q32">
        <v>6.2512089100346024</v>
      </c>
      <c r="R32">
        <v>12.549592281987135</v>
      </c>
      <c r="S32">
        <v>7.809919016829534</v>
      </c>
      <c r="T32">
        <v>0</v>
      </c>
      <c r="U32">
        <v>51.631065727634137</v>
      </c>
      <c r="V32">
        <v>3.8276398918918915</v>
      </c>
      <c r="W32">
        <v>9.5189642698795183</v>
      </c>
      <c r="X32">
        <v>43.891710933693474</v>
      </c>
      <c r="Y32">
        <v>0</v>
      </c>
      <c r="Z32">
        <v>1.9298753181818185</v>
      </c>
      <c r="AA32">
        <v>8.3141882594936707</v>
      </c>
      <c r="AB32">
        <v>11.693614461071084</v>
      </c>
      <c r="AC32">
        <v>8.6012863039405776</v>
      </c>
      <c r="AD32">
        <v>0</v>
      </c>
      <c r="AE32">
        <v>14.629311858268325</v>
      </c>
      <c r="AF32">
        <v>7.8783702535996509</v>
      </c>
      <c r="AG32">
        <v>11.820761538544557</v>
      </c>
      <c r="AH32">
        <v>45.261163757672172</v>
      </c>
      <c r="AI32">
        <v>9.4193190243205454</v>
      </c>
      <c r="AJ32">
        <v>0</v>
      </c>
      <c r="AK32">
        <v>15.246062652431469</v>
      </c>
      <c r="AL32">
        <v>0</v>
      </c>
      <c r="AM32">
        <v>0</v>
      </c>
      <c r="AN32">
        <v>0.95929437395042005</v>
      </c>
      <c r="AO32">
        <v>2.9582091656000005</v>
      </c>
      <c r="AP32">
        <v>3.3359958847555919</v>
      </c>
      <c r="AQ32">
        <v>11.914613790109625</v>
      </c>
      <c r="AR32">
        <v>9.474590702717391</v>
      </c>
      <c r="AS32">
        <v>4.3789945068265723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473.7634439595268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2.890074186229425</v>
      </c>
      <c r="L33">
        <v>70.001209503239735</v>
      </c>
      <c r="M33">
        <v>26.930465313174949</v>
      </c>
      <c r="N33">
        <v>35.139106123687284</v>
      </c>
      <c r="O33">
        <v>0</v>
      </c>
      <c r="P33">
        <v>35.506774674979887</v>
      </c>
      <c r="Q33">
        <v>6.2512089100346024</v>
      </c>
      <c r="R33">
        <v>12.549592281987135</v>
      </c>
      <c r="S33">
        <v>7.809919016829534</v>
      </c>
      <c r="T33">
        <v>0</v>
      </c>
      <c r="U33">
        <v>51.631065727634137</v>
      </c>
      <c r="V33">
        <v>3.8276398918918915</v>
      </c>
      <c r="W33">
        <v>9.5189642698795183</v>
      </c>
      <c r="X33">
        <v>43.891710933693474</v>
      </c>
      <c r="Y33">
        <v>0</v>
      </c>
      <c r="Z33">
        <v>1.9298753181818185</v>
      </c>
      <c r="AA33">
        <v>8.3141882594936707</v>
      </c>
      <c r="AB33">
        <v>11.693614461071084</v>
      </c>
      <c r="AC33">
        <v>8.6012863039405776</v>
      </c>
      <c r="AD33">
        <v>0</v>
      </c>
      <c r="AE33">
        <v>14.629311858268325</v>
      </c>
      <c r="AF33">
        <v>7.8783702535996509</v>
      </c>
      <c r="AG33">
        <v>11.820761538544557</v>
      </c>
      <c r="AH33">
        <v>45.261163757672172</v>
      </c>
      <c r="AI33">
        <v>9.4193190243205454</v>
      </c>
      <c r="AJ33">
        <v>0</v>
      </c>
      <c r="AK33">
        <v>15.246062652431469</v>
      </c>
      <c r="AL33">
        <v>0</v>
      </c>
      <c r="AM33">
        <v>0</v>
      </c>
      <c r="AN33">
        <v>0</v>
      </c>
      <c r="AO33">
        <v>2.9582091656000005</v>
      </c>
      <c r="AP33">
        <v>3.2222686860811929</v>
      </c>
      <c r="AQ33">
        <v>11.914613790109625</v>
      </c>
      <c r="AR33">
        <v>9.474590702717391</v>
      </c>
      <c r="AS33">
        <v>4.3789945068265723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472.69036111212034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2.8901056931446565</v>
      </c>
      <c r="L34">
        <v>70.001209503239735</v>
      </c>
      <c r="M34">
        <v>26.930465313174949</v>
      </c>
      <c r="N34">
        <v>35.139106123687284</v>
      </c>
      <c r="O34">
        <v>0</v>
      </c>
      <c r="P34">
        <v>35.506774674979887</v>
      </c>
      <c r="Q34">
        <v>6.2512089100346024</v>
      </c>
      <c r="R34">
        <v>12.549592281987135</v>
      </c>
      <c r="S34">
        <v>7.809919016829534</v>
      </c>
      <c r="T34">
        <v>0</v>
      </c>
      <c r="U34">
        <v>51.631065727634137</v>
      </c>
      <c r="V34">
        <v>3.8276398918918915</v>
      </c>
      <c r="W34">
        <v>9.5189642698795183</v>
      </c>
      <c r="X34">
        <v>43.891710933693474</v>
      </c>
      <c r="Y34">
        <v>0</v>
      </c>
      <c r="Z34">
        <v>1.9298753181818185</v>
      </c>
      <c r="AA34">
        <v>8.3141882594936707</v>
      </c>
      <c r="AB34">
        <v>11.693614461071084</v>
      </c>
      <c r="AC34">
        <v>8.6012863039405776</v>
      </c>
      <c r="AD34">
        <v>0</v>
      </c>
      <c r="AE34">
        <v>14.629311858268325</v>
      </c>
      <c r="AF34">
        <v>7.8783702535996509</v>
      </c>
      <c r="AG34">
        <v>11.820761538544557</v>
      </c>
      <c r="AH34">
        <v>45.261163757672172</v>
      </c>
      <c r="AI34">
        <v>9.4193190243205454</v>
      </c>
      <c r="AJ34">
        <v>0</v>
      </c>
      <c r="AK34">
        <v>15.246062652431469</v>
      </c>
      <c r="AL34">
        <v>0</v>
      </c>
      <c r="AM34">
        <v>0</v>
      </c>
      <c r="AN34">
        <v>0</v>
      </c>
      <c r="AO34">
        <v>2.9582091656000005</v>
      </c>
      <c r="AP34">
        <v>3.2222686860811929</v>
      </c>
      <c r="AQ34">
        <v>11.914613790109625</v>
      </c>
      <c r="AR34">
        <v>9.474590702717391</v>
      </c>
      <c r="AS34">
        <v>4.3789945068265723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472.69039261903555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3.7600446294672425</v>
      </c>
      <c r="L35">
        <v>70.001209503239735</v>
      </c>
      <c r="M35">
        <v>26.930465313174949</v>
      </c>
      <c r="N35">
        <v>35.139106123687284</v>
      </c>
      <c r="O35">
        <v>0</v>
      </c>
      <c r="P35">
        <v>35.506774674979887</v>
      </c>
      <c r="Q35">
        <v>3.712901675977653</v>
      </c>
      <c r="R35">
        <v>7.0585364842454394</v>
      </c>
      <c r="S35">
        <v>4.3103747826086956</v>
      </c>
      <c r="T35">
        <v>0</v>
      </c>
      <c r="U35">
        <v>51.631065727634137</v>
      </c>
      <c r="V35">
        <v>2.3206539482120836</v>
      </c>
      <c r="W35">
        <v>5.2411847840853962</v>
      </c>
      <c r="X35">
        <v>24.130256486002949</v>
      </c>
      <c r="Y35">
        <v>0</v>
      </c>
      <c r="Z35">
        <v>1.9298753181818185</v>
      </c>
      <c r="AA35">
        <v>8.3141882594936707</v>
      </c>
      <c r="AB35">
        <v>11.693614461071084</v>
      </c>
      <c r="AC35">
        <v>8.6012863039405776</v>
      </c>
      <c r="AD35">
        <v>0</v>
      </c>
      <c r="AE35">
        <v>14.629311858268325</v>
      </c>
      <c r="AF35">
        <v>7.8783702535996509</v>
      </c>
      <c r="AG35">
        <v>11.820761538544557</v>
      </c>
      <c r="AH35">
        <v>45.261163757672172</v>
      </c>
      <c r="AI35">
        <v>9.4193190243205454</v>
      </c>
      <c r="AJ35">
        <v>0</v>
      </c>
      <c r="AK35">
        <v>15.246062652431469</v>
      </c>
      <c r="AL35">
        <v>0</v>
      </c>
      <c r="AM35">
        <v>0</v>
      </c>
      <c r="AN35">
        <v>0</v>
      </c>
      <c r="AO35">
        <v>2.9582091656000005</v>
      </c>
      <c r="AP35">
        <v>3.2222686860811929</v>
      </c>
      <c r="AQ35">
        <v>11.914613790109625</v>
      </c>
      <c r="AR35">
        <v>9.474590702717391</v>
      </c>
      <c r="AS35">
        <v>4.7770850104540399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436.88329491580163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2.8901330936605318</v>
      </c>
      <c r="L36">
        <v>70.001209503239735</v>
      </c>
      <c r="M36">
        <v>26.930465313174949</v>
      </c>
      <c r="N36">
        <v>35.139106123687284</v>
      </c>
      <c r="O36">
        <v>0</v>
      </c>
      <c r="P36">
        <v>35.506774674979887</v>
      </c>
      <c r="Q36">
        <v>3.712901675977653</v>
      </c>
      <c r="R36">
        <v>7.0585364842454394</v>
      </c>
      <c r="S36">
        <v>4.3103747826086956</v>
      </c>
      <c r="T36">
        <v>0</v>
      </c>
      <c r="U36">
        <v>51.631065727634137</v>
      </c>
      <c r="V36">
        <v>2.3206539482120836</v>
      </c>
      <c r="W36">
        <v>5.2411847840853962</v>
      </c>
      <c r="X36">
        <v>24.130256486002949</v>
      </c>
      <c r="Y36">
        <v>0</v>
      </c>
      <c r="Z36">
        <v>1.9298753181818185</v>
      </c>
      <c r="AA36">
        <v>8.3141882594936707</v>
      </c>
      <c r="AB36">
        <v>11.693614461071084</v>
      </c>
      <c r="AC36">
        <v>8.6012863039405776</v>
      </c>
      <c r="AD36">
        <v>0</v>
      </c>
      <c r="AE36">
        <v>14.629311858268325</v>
      </c>
      <c r="AF36">
        <v>7.8783702535996509</v>
      </c>
      <c r="AG36">
        <v>11.820761538544557</v>
      </c>
      <c r="AH36">
        <v>45.261163757672172</v>
      </c>
      <c r="AI36">
        <v>9.4193190243205454</v>
      </c>
      <c r="AJ36">
        <v>0</v>
      </c>
      <c r="AK36">
        <v>15.246062652431469</v>
      </c>
      <c r="AL36">
        <v>0</v>
      </c>
      <c r="AM36">
        <v>0</v>
      </c>
      <c r="AN36">
        <v>0</v>
      </c>
      <c r="AO36">
        <v>2.9582091656000005</v>
      </c>
      <c r="AP36">
        <v>3.2222686860811929</v>
      </c>
      <c r="AQ36">
        <v>11.914613790109625</v>
      </c>
      <c r="AR36">
        <v>9.474590702717391</v>
      </c>
      <c r="AS36">
        <v>4.7770850104540399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436.01338337999488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2.8598916358665933</v>
      </c>
      <c r="L37">
        <v>70.001209503239735</v>
      </c>
      <c r="M37">
        <v>26.930465313174949</v>
      </c>
      <c r="N37">
        <v>35.139106123687284</v>
      </c>
      <c r="O37">
        <v>0</v>
      </c>
      <c r="P37">
        <v>35.506774674979887</v>
      </c>
      <c r="Q37">
        <v>3.712901675977653</v>
      </c>
      <c r="R37">
        <v>7.0585364842454394</v>
      </c>
      <c r="S37">
        <v>4.3103747826086956</v>
      </c>
      <c r="T37">
        <v>0</v>
      </c>
      <c r="U37">
        <v>51.631065727634137</v>
      </c>
      <c r="V37">
        <v>2.3206539482120836</v>
      </c>
      <c r="W37">
        <v>5.2411847840853962</v>
      </c>
      <c r="X37">
        <v>24.130256486002949</v>
      </c>
      <c r="Y37">
        <v>0</v>
      </c>
      <c r="Z37">
        <v>3.8597503295454545</v>
      </c>
      <c r="AA37">
        <v>8.3141882594936707</v>
      </c>
      <c r="AB37">
        <v>11.693614461071084</v>
      </c>
      <c r="AC37">
        <v>8.6012863039405776</v>
      </c>
      <c r="AD37">
        <v>0</v>
      </c>
      <c r="AE37">
        <v>14.629311858268325</v>
      </c>
      <c r="AF37">
        <v>7.8783702535996509</v>
      </c>
      <c r="AG37">
        <v>11.820761538544557</v>
      </c>
      <c r="AH37">
        <v>45.261163757672172</v>
      </c>
      <c r="AI37">
        <v>9.4193190243205454</v>
      </c>
      <c r="AJ37">
        <v>0</v>
      </c>
      <c r="AK37">
        <v>15.246062652431469</v>
      </c>
      <c r="AL37">
        <v>0</v>
      </c>
      <c r="AM37">
        <v>0</v>
      </c>
      <c r="AN37">
        <v>0</v>
      </c>
      <c r="AO37">
        <v>2.9582091656000005</v>
      </c>
      <c r="AP37">
        <v>3.3359958847555919</v>
      </c>
      <c r="AQ37">
        <v>11.914613790109625</v>
      </c>
      <c r="AR37">
        <v>9.474590702717391</v>
      </c>
      <c r="AS37">
        <v>4.7770850104540399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438.02674413223906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2.8899661314545924</v>
      </c>
      <c r="L38">
        <v>70.001209503239735</v>
      </c>
      <c r="M38">
        <v>26.930465313174949</v>
      </c>
      <c r="N38">
        <v>35.139106123687284</v>
      </c>
      <c r="O38">
        <v>0</v>
      </c>
      <c r="P38">
        <v>35.506774674979887</v>
      </c>
      <c r="Q38">
        <v>3.712901675977653</v>
      </c>
      <c r="R38">
        <v>7.0585364842454394</v>
      </c>
      <c r="S38">
        <v>4.3103747826086956</v>
      </c>
      <c r="T38">
        <v>0</v>
      </c>
      <c r="U38">
        <v>51.631065727634137</v>
      </c>
      <c r="V38">
        <v>2.3206539482120836</v>
      </c>
      <c r="W38">
        <v>5.2411847840853962</v>
      </c>
      <c r="X38">
        <v>24.130256486002949</v>
      </c>
      <c r="Y38">
        <v>0</v>
      </c>
      <c r="Z38">
        <v>3.8597503295454545</v>
      </c>
      <c r="AA38">
        <v>4.1570942831223627</v>
      </c>
      <c r="AB38">
        <v>11.693614461071084</v>
      </c>
      <c r="AC38">
        <v>8.6012863039405776</v>
      </c>
      <c r="AD38">
        <v>0</v>
      </c>
      <c r="AE38">
        <v>14.629311858268325</v>
      </c>
      <c r="AF38">
        <v>7.8783702535996509</v>
      </c>
      <c r="AG38">
        <v>11.820761538544557</v>
      </c>
      <c r="AH38">
        <v>45.261163757672172</v>
      </c>
      <c r="AI38">
        <v>9.4193190243205454</v>
      </c>
      <c r="AJ38">
        <v>0</v>
      </c>
      <c r="AK38">
        <v>15.246062652431469</v>
      </c>
      <c r="AL38">
        <v>0</v>
      </c>
      <c r="AM38">
        <v>0</v>
      </c>
      <c r="AN38">
        <v>0</v>
      </c>
      <c r="AO38">
        <v>2.9582091656000005</v>
      </c>
      <c r="AP38">
        <v>3.3359958847555919</v>
      </c>
      <c r="AQ38">
        <v>11.914613790109625</v>
      </c>
      <c r="AR38">
        <v>9.474590702717391</v>
      </c>
      <c r="AS38">
        <v>4.7770850104540399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433.89972465145576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2.8899661314545924</v>
      </c>
      <c r="L39">
        <v>70.001209503239735</v>
      </c>
      <c r="M39">
        <v>26.930465313174949</v>
      </c>
      <c r="N39">
        <v>35.139106123687284</v>
      </c>
      <c r="O39">
        <v>0</v>
      </c>
      <c r="P39">
        <v>35.506774674979887</v>
      </c>
      <c r="Q39">
        <v>3.712901675977653</v>
      </c>
      <c r="R39">
        <v>7.0585364842454394</v>
      </c>
      <c r="S39">
        <v>4.3103747826086956</v>
      </c>
      <c r="T39">
        <v>0</v>
      </c>
      <c r="U39">
        <v>51.631065727634137</v>
      </c>
      <c r="V39">
        <v>2.3206539482120836</v>
      </c>
      <c r="W39">
        <v>5.2411847840853962</v>
      </c>
      <c r="X39">
        <v>24.130256486002949</v>
      </c>
      <c r="Y39">
        <v>0</v>
      </c>
      <c r="Z39">
        <v>3.8597503295454545</v>
      </c>
      <c r="AA39">
        <v>4.1570942831223627</v>
      </c>
      <c r="AB39">
        <v>11.693614461071084</v>
      </c>
      <c r="AC39">
        <v>8.6012863039405776</v>
      </c>
      <c r="AD39">
        <v>0</v>
      </c>
      <c r="AE39">
        <v>14.629311858268325</v>
      </c>
      <c r="AF39">
        <v>7.8783702535996509</v>
      </c>
      <c r="AG39">
        <v>11.820761538544557</v>
      </c>
      <c r="AH39">
        <v>45.261163757672172</v>
      </c>
      <c r="AI39">
        <v>9.4193190243205454</v>
      </c>
      <c r="AJ39">
        <v>0</v>
      </c>
      <c r="AK39">
        <v>15.246062652431469</v>
      </c>
      <c r="AL39">
        <v>0</v>
      </c>
      <c r="AM39">
        <v>0</v>
      </c>
      <c r="AN39">
        <v>0</v>
      </c>
      <c r="AO39">
        <v>2.8712028332000004</v>
      </c>
      <c r="AP39">
        <v>0.75818081317315655</v>
      </c>
      <c r="AQ39">
        <v>11.914613790109625</v>
      </c>
      <c r="AR39">
        <v>9.474590702717391</v>
      </c>
      <c r="AS39">
        <v>4.7770850104540399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431.23490324747331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2.8900352674636003</v>
      </c>
      <c r="L40">
        <v>70.001209503239735</v>
      </c>
      <c r="M40">
        <v>26.930465313174949</v>
      </c>
      <c r="N40">
        <v>35.139106123687284</v>
      </c>
      <c r="O40">
        <v>0</v>
      </c>
      <c r="P40">
        <v>35.506774674979887</v>
      </c>
      <c r="Q40">
        <v>3.712901675977653</v>
      </c>
      <c r="R40">
        <v>7.0585364842454394</v>
      </c>
      <c r="S40">
        <v>4.3103747826086956</v>
      </c>
      <c r="T40">
        <v>0</v>
      </c>
      <c r="U40">
        <v>51.631065727634137</v>
      </c>
      <c r="V40">
        <v>2.3206539482120836</v>
      </c>
      <c r="W40">
        <v>5.2411847840853962</v>
      </c>
      <c r="X40">
        <v>24.130256486002949</v>
      </c>
      <c r="Y40">
        <v>0</v>
      </c>
      <c r="Z40">
        <v>3.8597503295454545</v>
      </c>
      <c r="AA40">
        <v>4.1570942831223627</v>
      </c>
      <c r="AB40">
        <v>11.693614461071084</v>
      </c>
      <c r="AC40">
        <v>8.6012863039405776</v>
      </c>
      <c r="AD40">
        <v>0</v>
      </c>
      <c r="AE40">
        <v>14.629311858268325</v>
      </c>
      <c r="AF40">
        <v>7.8783702535996509</v>
      </c>
      <c r="AG40">
        <v>11.820761538544557</v>
      </c>
      <c r="AH40">
        <v>45.261163757672172</v>
      </c>
      <c r="AI40">
        <v>9.4193190243205454</v>
      </c>
      <c r="AJ40">
        <v>0</v>
      </c>
      <c r="AK40">
        <v>15.246062652431469</v>
      </c>
      <c r="AL40">
        <v>0</v>
      </c>
      <c r="AM40">
        <v>0</v>
      </c>
      <c r="AN40">
        <v>0</v>
      </c>
      <c r="AO40">
        <v>2.8712028332000004</v>
      </c>
      <c r="AP40">
        <v>0.75818081317315655</v>
      </c>
      <c r="AQ40">
        <v>11.914613790109625</v>
      </c>
      <c r="AR40">
        <v>9.474590702717391</v>
      </c>
      <c r="AS40">
        <v>4.7770850104540399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431.23497238348233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2.8900658372060359</v>
      </c>
      <c r="L41">
        <v>70.001209503239735</v>
      </c>
      <c r="M41">
        <v>26.930465313174949</v>
      </c>
      <c r="N41">
        <v>35.139106123687284</v>
      </c>
      <c r="O41">
        <v>0</v>
      </c>
      <c r="P41">
        <v>35.506774674979887</v>
      </c>
      <c r="Q41">
        <v>3.712901675977653</v>
      </c>
      <c r="R41">
        <v>7.0585364842454394</v>
      </c>
      <c r="S41">
        <v>4.3103747826086956</v>
      </c>
      <c r="T41">
        <v>0</v>
      </c>
      <c r="U41">
        <v>51.631065727634137</v>
      </c>
      <c r="V41">
        <v>2.3206539482120836</v>
      </c>
      <c r="W41">
        <v>5.5600960691144712</v>
      </c>
      <c r="X41">
        <v>24.609128849557525</v>
      </c>
      <c r="Y41">
        <v>0</v>
      </c>
      <c r="Z41">
        <v>0</v>
      </c>
      <c r="AA41">
        <v>4.1570942831223627</v>
      </c>
      <c r="AB41">
        <v>11.693614461071084</v>
      </c>
      <c r="AC41">
        <v>8.6012863039405776</v>
      </c>
      <c r="AD41">
        <v>0</v>
      </c>
      <c r="AE41">
        <v>14.629311858268325</v>
      </c>
      <c r="AF41">
        <v>7.8783702535996509</v>
      </c>
      <c r="AG41">
        <v>11.820761538544557</v>
      </c>
      <c r="AH41">
        <v>45.261163757672172</v>
      </c>
      <c r="AI41">
        <v>9.4193190243205454</v>
      </c>
      <c r="AJ41">
        <v>0</v>
      </c>
      <c r="AK41">
        <v>15.246062652431469</v>
      </c>
      <c r="AL41">
        <v>0</v>
      </c>
      <c r="AM41">
        <v>0</v>
      </c>
      <c r="AN41">
        <v>0</v>
      </c>
      <c r="AO41">
        <v>2.6971904752000007</v>
      </c>
      <c r="AP41">
        <v>0.75818081317315655</v>
      </c>
      <c r="AQ41">
        <v>7.7566186597584803</v>
      </c>
      <c r="AR41">
        <v>9.474590702717391</v>
      </c>
      <c r="AS41">
        <v>4.3789945068265723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423.44293828028435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2.8900390070126227</v>
      </c>
      <c r="L42">
        <v>70.001209503239735</v>
      </c>
      <c r="M42">
        <v>26.930465313174949</v>
      </c>
      <c r="N42">
        <v>35.139106123687284</v>
      </c>
      <c r="O42">
        <v>0</v>
      </c>
      <c r="P42">
        <v>35.506774674979887</v>
      </c>
      <c r="Q42">
        <v>3.712901675977653</v>
      </c>
      <c r="R42">
        <v>7.0585364842454394</v>
      </c>
      <c r="S42">
        <v>4.3103747826086956</v>
      </c>
      <c r="T42">
        <v>0</v>
      </c>
      <c r="U42">
        <v>51.631065727634137</v>
      </c>
      <c r="V42">
        <v>2.3206539482120836</v>
      </c>
      <c r="W42">
        <v>5.5600960691144712</v>
      </c>
      <c r="X42">
        <v>24.609128849557525</v>
      </c>
      <c r="Y42">
        <v>0</v>
      </c>
      <c r="Z42">
        <v>0</v>
      </c>
      <c r="AA42">
        <v>3.8952890063291137</v>
      </c>
      <c r="AB42">
        <v>11.693614461071084</v>
      </c>
      <c r="AC42">
        <v>8.6012863039405776</v>
      </c>
      <c r="AD42">
        <v>0</v>
      </c>
      <c r="AE42">
        <v>14.629311858268325</v>
      </c>
      <c r="AF42">
        <v>7.8783702535996509</v>
      </c>
      <c r="AG42">
        <v>11.820761538544557</v>
      </c>
      <c r="AH42">
        <v>45.261163757672172</v>
      </c>
      <c r="AI42">
        <v>9.4193190243205454</v>
      </c>
      <c r="AJ42">
        <v>0</v>
      </c>
      <c r="AK42">
        <v>15.246062652431469</v>
      </c>
      <c r="AL42">
        <v>0</v>
      </c>
      <c r="AM42">
        <v>0</v>
      </c>
      <c r="AN42">
        <v>0</v>
      </c>
      <c r="AO42">
        <v>3.5411503348000006</v>
      </c>
      <c r="AP42">
        <v>2.6536329995028995</v>
      </c>
      <c r="AQ42">
        <v>7.7566186597584803</v>
      </c>
      <c r="AR42">
        <v>9.474590702717391</v>
      </c>
      <c r="AS42">
        <v>4.3789945068265723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425.92051821922746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2.8900390070126227</v>
      </c>
      <c r="L43">
        <v>70.001209503239735</v>
      </c>
      <c r="M43">
        <v>26.930465313174949</v>
      </c>
      <c r="N43">
        <v>35.139106123687284</v>
      </c>
      <c r="O43">
        <v>0</v>
      </c>
      <c r="P43">
        <v>35.506774674979887</v>
      </c>
      <c r="Q43">
        <v>3.712901675977653</v>
      </c>
      <c r="R43">
        <v>7.0585364842454394</v>
      </c>
      <c r="S43">
        <v>4.3103747826086956</v>
      </c>
      <c r="T43">
        <v>0</v>
      </c>
      <c r="U43">
        <v>51.631065727634137</v>
      </c>
      <c r="V43">
        <v>2.3206539482120836</v>
      </c>
      <c r="W43">
        <v>5.5600960691144712</v>
      </c>
      <c r="X43">
        <v>24.609128849557525</v>
      </c>
      <c r="Y43">
        <v>0</v>
      </c>
      <c r="Z43">
        <v>0</v>
      </c>
      <c r="AA43">
        <v>0</v>
      </c>
      <c r="AB43">
        <v>11.693614461071084</v>
      </c>
      <c r="AC43">
        <v>8.6012863039405776</v>
      </c>
      <c r="AD43">
        <v>0</v>
      </c>
      <c r="AE43">
        <v>14.629311858268325</v>
      </c>
      <c r="AF43">
        <v>7.8783702535996509</v>
      </c>
      <c r="AG43">
        <v>11.820761538544557</v>
      </c>
      <c r="AH43">
        <v>45.261163757672172</v>
      </c>
      <c r="AI43">
        <v>9.4193190243205454</v>
      </c>
      <c r="AJ43">
        <v>0</v>
      </c>
      <c r="AK43">
        <v>15.246062652431469</v>
      </c>
      <c r="AL43">
        <v>0</v>
      </c>
      <c r="AM43">
        <v>0</v>
      </c>
      <c r="AN43">
        <v>0</v>
      </c>
      <c r="AO43">
        <v>3.6020544300000008</v>
      </c>
      <c r="AP43">
        <v>3.4118138126760562</v>
      </c>
      <c r="AQ43">
        <v>7.7566186597584803</v>
      </c>
      <c r="AR43">
        <v>11.4348507</v>
      </c>
      <c r="AS43">
        <v>9.5541700209080798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429.97974963263562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2.8900390070126227</v>
      </c>
      <c r="L44">
        <v>70.001209503239735</v>
      </c>
      <c r="M44">
        <v>26.930465313174949</v>
      </c>
      <c r="N44">
        <v>35.139106123687284</v>
      </c>
      <c r="O44">
        <v>0</v>
      </c>
      <c r="P44">
        <v>35.506774674979887</v>
      </c>
      <c r="Q44">
        <v>3.712901675977653</v>
      </c>
      <c r="R44">
        <v>7.0585364842454394</v>
      </c>
      <c r="S44">
        <v>4.3103747826086956</v>
      </c>
      <c r="T44">
        <v>0</v>
      </c>
      <c r="U44">
        <v>51.631065727634137</v>
      </c>
      <c r="V44">
        <v>2.3206539482120836</v>
      </c>
      <c r="W44">
        <v>9.5220758522622333</v>
      </c>
      <c r="X44">
        <v>43.888581319629061</v>
      </c>
      <c r="Y44">
        <v>0</v>
      </c>
      <c r="Z44">
        <v>0</v>
      </c>
      <c r="AA44">
        <v>0</v>
      </c>
      <c r="AB44">
        <v>11.693614461071084</v>
      </c>
      <c r="AC44">
        <v>8.6012863039405776</v>
      </c>
      <c r="AD44">
        <v>0</v>
      </c>
      <c r="AE44">
        <v>14.629311858268325</v>
      </c>
      <c r="AF44">
        <v>7.8783702535996509</v>
      </c>
      <c r="AG44">
        <v>11.820761538544557</v>
      </c>
      <c r="AH44">
        <v>45.261163757672172</v>
      </c>
      <c r="AI44">
        <v>9.4193190243205454</v>
      </c>
      <c r="AJ44">
        <v>0</v>
      </c>
      <c r="AK44">
        <v>15.246062652431469</v>
      </c>
      <c r="AL44">
        <v>0</v>
      </c>
      <c r="AM44">
        <v>0</v>
      </c>
      <c r="AN44">
        <v>0</v>
      </c>
      <c r="AO44">
        <v>3.6020544300000008</v>
      </c>
      <c r="AP44">
        <v>3.5634499753106872</v>
      </c>
      <c r="AQ44">
        <v>7.7566186597584803</v>
      </c>
      <c r="AR44">
        <v>11.4348507</v>
      </c>
      <c r="AS44">
        <v>9.5541700209080798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453.37281804848953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2.8900390070126227</v>
      </c>
      <c r="L45">
        <v>70.001209503239735</v>
      </c>
      <c r="M45">
        <v>26.930465313174949</v>
      </c>
      <c r="N45">
        <v>35.139106123687284</v>
      </c>
      <c r="O45">
        <v>0</v>
      </c>
      <c r="P45">
        <v>35.506774674979887</v>
      </c>
      <c r="Q45">
        <v>3.712901675977653</v>
      </c>
      <c r="R45">
        <v>7.0585364842454394</v>
      </c>
      <c r="S45">
        <v>4.3103747826086956</v>
      </c>
      <c r="T45">
        <v>0</v>
      </c>
      <c r="U45">
        <v>51.631065727634137</v>
      </c>
      <c r="V45">
        <v>2.3206539482120836</v>
      </c>
      <c r="W45">
        <v>9.5220758522622333</v>
      </c>
      <c r="X45">
        <v>43.888581319629061</v>
      </c>
      <c r="Y45">
        <v>0</v>
      </c>
      <c r="Z45">
        <v>0</v>
      </c>
      <c r="AA45">
        <v>0</v>
      </c>
      <c r="AB45">
        <v>11.693614461071084</v>
      </c>
      <c r="AC45">
        <v>8.6012863039405776</v>
      </c>
      <c r="AD45">
        <v>0</v>
      </c>
      <c r="AE45">
        <v>14.629311858268325</v>
      </c>
      <c r="AF45">
        <v>7.8783702535996509</v>
      </c>
      <c r="AG45">
        <v>11.820761538544557</v>
      </c>
      <c r="AH45">
        <v>45.261163757672172</v>
      </c>
      <c r="AI45">
        <v>9.4193190243205454</v>
      </c>
      <c r="AJ45">
        <v>0</v>
      </c>
      <c r="AK45">
        <v>15.246062652431469</v>
      </c>
      <c r="AL45">
        <v>0</v>
      </c>
      <c r="AM45">
        <v>0</v>
      </c>
      <c r="AN45">
        <v>0</v>
      </c>
      <c r="AO45">
        <v>3.654258290800001</v>
      </c>
      <c r="AP45">
        <v>3.5634499753106872</v>
      </c>
      <c r="AQ45">
        <v>7.7566186597584803</v>
      </c>
      <c r="AR45">
        <v>11.4348507</v>
      </c>
      <c r="AS45">
        <v>9.5541700209080798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453.42502190928951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2.8900390070126227</v>
      </c>
      <c r="L46">
        <v>70.001209503239735</v>
      </c>
      <c r="M46">
        <v>26.930465313174949</v>
      </c>
      <c r="N46">
        <v>35.139106123687284</v>
      </c>
      <c r="O46">
        <v>0</v>
      </c>
      <c r="P46">
        <v>35.506774674979887</v>
      </c>
      <c r="Q46">
        <v>3.712901675977653</v>
      </c>
      <c r="R46">
        <v>7.0585364842454394</v>
      </c>
      <c r="S46">
        <v>4.3103747826086956</v>
      </c>
      <c r="T46">
        <v>0</v>
      </c>
      <c r="U46">
        <v>51.631065727634137</v>
      </c>
      <c r="V46">
        <v>2.3206539482120836</v>
      </c>
      <c r="W46">
        <v>9.5220758522622333</v>
      </c>
      <c r="X46">
        <v>43.888581319629061</v>
      </c>
      <c r="Y46">
        <v>0</v>
      </c>
      <c r="Z46">
        <v>0</v>
      </c>
      <c r="AA46">
        <v>0</v>
      </c>
      <c r="AB46">
        <v>11.693614461071084</v>
      </c>
      <c r="AC46">
        <v>8.6012863039405776</v>
      </c>
      <c r="AD46">
        <v>0</v>
      </c>
      <c r="AE46">
        <v>14.629311858268325</v>
      </c>
      <c r="AF46">
        <v>7.8783702535996509</v>
      </c>
      <c r="AG46">
        <v>11.820761538544557</v>
      </c>
      <c r="AH46">
        <v>45.261163757672172</v>
      </c>
      <c r="AI46">
        <v>9.4193190243205454</v>
      </c>
      <c r="AJ46">
        <v>0</v>
      </c>
      <c r="AK46">
        <v>15.246062652431469</v>
      </c>
      <c r="AL46">
        <v>0</v>
      </c>
      <c r="AM46">
        <v>0</v>
      </c>
      <c r="AN46">
        <v>0</v>
      </c>
      <c r="AO46">
        <v>3.654258290800001</v>
      </c>
      <c r="AP46">
        <v>3.5634499753106872</v>
      </c>
      <c r="AQ46">
        <v>7.7566186597584803</v>
      </c>
      <c r="AR46">
        <v>11.4348507</v>
      </c>
      <c r="AS46">
        <v>9.5541700209080798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453.42502190928951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2.8900390070126227</v>
      </c>
      <c r="L47">
        <v>70.001209503239735</v>
      </c>
      <c r="M47">
        <v>26.930465313174949</v>
      </c>
      <c r="N47">
        <v>35.138707699398047</v>
      </c>
      <c r="O47">
        <v>0</v>
      </c>
      <c r="P47">
        <v>35.506774674979887</v>
      </c>
      <c r="Q47">
        <v>3.5497842214820978</v>
      </c>
      <c r="R47">
        <v>7.0587023583718009</v>
      </c>
      <c r="S47">
        <v>4.2908839127516778</v>
      </c>
      <c r="T47">
        <v>0</v>
      </c>
      <c r="U47">
        <v>51.631065727634137</v>
      </c>
      <c r="V47">
        <v>2.3206539482120836</v>
      </c>
      <c r="W47">
        <v>9.5220758522622333</v>
      </c>
      <c r="X47">
        <v>43.888581319629061</v>
      </c>
      <c r="Y47">
        <v>0</v>
      </c>
      <c r="Z47">
        <v>0</v>
      </c>
      <c r="AA47">
        <v>0</v>
      </c>
      <c r="AB47">
        <v>11.693614461071084</v>
      </c>
      <c r="AC47">
        <v>8.6012863039405776</v>
      </c>
      <c r="AD47">
        <v>0</v>
      </c>
      <c r="AE47">
        <v>14.629311858268325</v>
      </c>
      <c r="AF47">
        <v>7.8783702535996509</v>
      </c>
      <c r="AG47">
        <v>11.820761538544557</v>
      </c>
      <c r="AH47">
        <v>45.261163757672172</v>
      </c>
      <c r="AI47">
        <v>9.4193190243205454</v>
      </c>
      <c r="AJ47">
        <v>0</v>
      </c>
      <c r="AK47">
        <v>15.246062652431469</v>
      </c>
      <c r="AL47">
        <v>0</v>
      </c>
      <c r="AM47">
        <v>0</v>
      </c>
      <c r="AN47">
        <v>0</v>
      </c>
      <c r="AO47">
        <v>3.6716593732000007</v>
      </c>
      <c r="AP47">
        <v>2.9569053247721619</v>
      </c>
      <c r="AQ47">
        <v>7.7566186597584803</v>
      </c>
      <c r="AR47">
        <v>9.8013006000000011</v>
      </c>
      <c r="AS47">
        <v>4.3789945068265723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445.84431185255397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2.8900390070126227</v>
      </c>
      <c r="L48">
        <v>70.001209503239735</v>
      </c>
      <c r="M48">
        <v>26.930465313174949</v>
      </c>
      <c r="N48">
        <v>35.138707699398047</v>
      </c>
      <c r="O48">
        <v>0</v>
      </c>
      <c r="P48">
        <v>35.506774674979887</v>
      </c>
      <c r="Q48">
        <v>3.5497842214820978</v>
      </c>
      <c r="R48">
        <v>7.0587023583718009</v>
      </c>
      <c r="S48">
        <v>4.2908839127516778</v>
      </c>
      <c r="T48">
        <v>0</v>
      </c>
      <c r="U48">
        <v>51.631065727634137</v>
      </c>
      <c r="V48">
        <v>2.3206539482120836</v>
      </c>
      <c r="W48">
        <v>9.5220758522622333</v>
      </c>
      <c r="X48">
        <v>43.888581319629061</v>
      </c>
      <c r="Y48">
        <v>0</v>
      </c>
      <c r="Z48">
        <v>0</v>
      </c>
      <c r="AA48">
        <v>0</v>
      </c>
      <c r="AB48">
        <v>11.693614461071084</v>
      </c>
      <c r="AC48">
        <v>8.6012863039405776</v>
      </c>
      <c r="AD48">
        <v>0</v>
      </c>
      <c r="AE48">
        <v>14.629311858268325</v>
      </c>
      <c r="AF48">
        <v>7.8783702535996509</v>
      </c>
      <c r="AG48">
        <v>11.820761538544557</v>
      </c>
      <c r="AH48">
        <v>45.261163757672172</v>
      </c>
      <c r="AI48">
        <v>9.4193190243205454</v>
      </c>
      <c r="AJ48">
        <v>0</v>
      </c>
      <c r="AK48">
        <v>15.246062652431469</v>
      </c>
      <c r="AL48">
        <v>0</v>
      </c>
      <c r="AM48">
        <v>0</v>
      </c>
      <c r="AN48">
        <v>0</v>
      </c>
      <c r="AO48">
        <v>3.6716593732000007</v>
      </c>
      <c r="AP48">
        <v>2.9569053247721619</v>
      </c>
      <c r="AQ48">
        <v>7.7566186597584803</v>
      </c>
      <c r="AR48">
        <v>9.8013006000000011</v>
      </c>
      <c r="AS48">
        <v>4.3789945068265723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445.84431185255397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2.8900390070126227</v>
      </c>
      <c r="L49">
        <v>70.001209503239735</v>
      </c>
      <c r="M49">
        <v>26.930910114833285</v>
      </c>
      <c r="N49">
        <v>35.138418785332689</v>
      </c>
      <c r="O49">
        <v>0</v>
      </c>
      <c r="P49">
        <v>35.508203383886254</v>
      </c>
      <c r="Q49">
        <v>3.5497842214820978</v>
      </c>
      <c r="R49">
        <v>7.0587023583718009</v>
      </c>
      <c r="S49">
        <v>4.2908839127516778</v>
      </c>
      <c r="T49">
        <v>0</v>
      </c>
      <c r="U49">
        <v>51.631065727634137</v>
      </c>
      <c r="V49">
        <v>4.2297859670658688</v>
      </c>
      <c r="W49">
        <v>9.5220758522622333</v>
      </c>
      <c r="X49">
        <v>43.888581319629061</v>
      </c>
      <c r="Y49">
        <v>0</v>
      </c>
      <c r="Z49">
        <v>0</v>
      </c>
      <c r="AA49">
        <v>0</v>
      </c>
      <c r="AB49">
        <v>11.693614461071084</v>
      </c>
      <c r="AC49">
        <v>8.6012863039405776</v>
      </c>
      <c r="AD49">
        <v>0</v>
      </c>
      <c r="AE49">
        <v>14.629311858268325</v>
      </c>
      <c r="AF49">
        <v>5.2522469232002997</v>
      </c>
      <c r="AG49">
        <v>11.820761538544557</v>
      </c>
      <c r="AH49">
        <v>45.261163757672172</v>
      </c>
      <c r="AI49">
        <v>9.4193190243205454</v>
      </c>
      <c r="AJ49">
        <v>0</v>
      </c>
      <c r="AK49">
        <v>15.246062652431469</v>
      </c>
      <c r="AL49">
        <v>0</v>
      </c>
      <c r="AM49">
        <v>0</v>
      </c>
      <c r="AN49">
        <v>0</v>
      </c>
      <c r="AO49">
        <v>3.6716593732000007</v>
      </c>
      <c r="AP49">
        <v>2.9569053247721619</v>
      </c>
      <c r="AQ49">
        <v>7.7566186597584803</v>
      </c>
      <c r="AR49">
        <v>9.8013006000000011</v>
      </c>
      <c r="AS49">
        <v>4.3789945068265723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445.12890513750773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2.8900390070126227</v>
      </c>
      <c r="L50">
        <v>70.001209503239735</v>
      </c>
      <c r="M50">
        <v>26.930910114833285</v>
      </c>
      <c r="N50">
        <v>35.138418785332689</v>
      </c>
      <c r="O50">
        <v>0</v>
      </c>
      <c r="P50">
        <v>35.508203383886254</v>
      </c>
      <c r="Q50">
        <v>3.5497842214820978</v>
      </c>
      <c r="R50">
        <v>7.0587023583718009</v>
      </c>
      <c r="S50">
        <v>4.2908839127516778</v>
      </c>
      <c r="T50">
        <v>0</v>
      </c>
      <c r="U50">
        <v>51.631065727634137</v>
      </c>
      <c r="V50">
        <v>4.2297859670658688</v>
      </c>
      <c r="W50">
        <v>9.5220758522622333</v>
      </c>
      <c r="X50">
        <v>43.888581319629061</v>
      </c>
      <c r="Y50">
        <v>0</v>
      </c>
      <c r="Z50">
        <v>0</v>
      </c>
      <c r="AA50">
        <v>0</v>
      </c>
      <c r="AB50">
        <v>11.693614461071084</v>
      </c>
      <c r="AC50">
        <v>8.6012863039405776</v>
      </c>
      <c r="AD50">
        <v>0</v>
      </c>
      <c r="AE50">
        <v>14.629311858268325</v>
      </c>
      <c r="AF50">
        <v>5.2522469232002997</v>
      </c>
      <c r="AG50">
        <v>11.820761538544557</v>
      </c>
      <c r="AH50">
        <v>45.261163757672172</v>
      </c>
      <c r="AI50">
        <v>9.4193190243205454</v>
      </c>
      <c r="AJ50">
        <v>0</v>
      </c>
      <c r="AK50">
        <v>15.246062652431469</v>
      </c>
      <c r="AL50">
        <v>0</v>
      </c>
      <c r="AM50">
        <v>0</v>
      </c>
      <c r="AN50">
        <v>0</v>
      </c>
      <c r="AO50">
        <v>3.6716593732000007</v>
      </c>
      <c r="AP50">
        <v>2.9569053247721619</v>
      </c>
      <c r="AQ50">
        <v>7.7566186597584803</v>
      </c>
      <c r="AR50">
        <v>11.4348507</v>
      </c>
      <c r="AS50">
        <v>4.3789945068265723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446.76245523750777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2.8900390070126227</v>
      </c>
      <c r="L51">
        <v>70.001209503239735</v>
      </c>
      <c r="M51">
        <v>26.930910114833285</v>
      </c>
      <c r="N51">
        <v>35.138418785332689</v>
      </c>
      <c r="O51">
        <v>0</v>
      </c>
      <c r="P51">
        <v>35.508203383886254</v>
      </c>
      <c r="Q51">
        <v>3.5497842214820978</v>
      </c>
      <c r="R51">
        <v>7.0587023583718009</v>
      </c>
      <c r="S51">
        <v>4.2908839127516778</v>
      </c>
      <c r="T51">
        <v>0</v>
      </c>
      <c r="U51">
        <v>51.631065727634137</v>
      </c>
      <c r="V51">
        <v>4.2297859670658688</v>
      </c>
      <c r="W51">
        <v>9.5220758522622333</v>
      </c>
      <c r="X51">
        <v>43.888581319629061</v>
      </c>
      <c r="Y51">
        <v>0</v>
      </c>
      <c r="Z51">
        <v>0</v>
      </c>
      <c r="AA51">
        <v>0</v>
      </c>
      <c r="AB51">
        <v>11.693614461071084</v>
      </c>
      <c r="AC51">
        <v>8.6012863039405776</v>
      </c>
      <c r="AD51">
        <v>2.7038268044355287</v>
      </c>
      <c r="AE51">
        <v>14.629311858268325</v>
      </c>
      <c r="AF51">
        <v>5.2522469232002997</v>
      </c>
      <c r="AG51">
        <v>11.820761538544557</v>
      </c>
      <c r="AH51">
        <v>45.261163757672172</v>
      </c>
      <c r="AI51">
        <v>9.4193190243205454</v>
      </c>
      <c r="AJ51">
        <v>0</v>
      </c>
      <c r="AK51">
        <v>15.246062652431469</v>
      </c>
      <c r="AL51">
        <v>0</v>
      </c>
      <c r="AM51">
        <v>0</v>
      </c>
      <c r="AN51">
        <v>0</v>
      </c>
      <c r="AO51">
        <v>3.6455577496000005</v>
      </c>
      <c r="AP51">
        <v>2.9569053247721619</v>
      </c>
      <c r="AQ51">
        <v>7.7566186597584803</v>
      </c>
      <c r="AR51">
        <v>11.4348507</v>
      </c>
      <c r="AS51">
        <v>4.3789945068265723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449.44018041834335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2.8900390070126227</v>
      </c>
      <c r="L52">
        <v>70.001209503239735</v>
      </c>
      <c r="M52">
        <v>26.930910114833285</v>
      </c>
      <c r="N52">
        <v>35.138418785332689</v>
      </c>
      <c r="O52">
        <v>0</v>
      </c>
      <c r="P52">
        <v>35.508203383886254</v>
      </c>
      <c r="Q52">
        <v>3.5497842214820978</v>
      </c>
      <c r="R52">
        <v>7.0587023583718009</v>
      </c>
      <c r="S52">
        <v>4.2908839127516778</v>
      </c>
      <c r="T52">
        <v>0</v>
      </c>
      <c r="U52">
        <v>51.631065727634137</v>
      </c>
      <c r="V52">
        <v>4.2297859670658688</v>
      </c>
      <c r="W52">
        <v>9.5220758522622333</v>
      </c>
      <c r="X52">
        <v>43.888581319629061</v>
      </c>
      <c r="Y52">
        <v>0</v>
      </c>
      <c r="Z52">
        <v>0</v>
      </c>
      <c r="AA52">
        <v>0</v>
      </c>
      <c r="AB52">
        <v>11.693614461071084</v>
      </c>
      <c r="AC52">
        <v>8.6012863039405776</v>
      </c>
      <c r="AD52">
        <v>5.4076530937946199</v>
      </c>
      <c r="AE52">
        <v>14.629311858268325</v>
      </c>
      <c r="AF52">
        <v>5.2522469232002997</v>
      </c>
      <c r="AG52">
        <v>11.820761538544557</v>
      </c>
      <c r="AH52">
        <v>45.261163757672172</v>
      </c>
      <c r="AI52">
        <v>9.4193190243205454</v>
      </c>
      <c r="AJ52">
        <v>0</v>
      </c>
      <c r="AK52">
        <v>15.246062652431469</v>
      </c>
      <c r="AL52">
        <v>0</v>
      </c>
      <c r="AM52">
        <v>0</v>
      </c>
      <c r="AN52">
        <v>0</v>
      </c>
      <c r="AO52">
        <v>3.6455577496000005</v>
      </c>
      <c r="AP52">
        <v>2.9569053247721619</v>
      </c>
      <c r="AQ52">
        <v>7.7566186597584803</v>
      </c>
      <c r="AR52">
        <v>11.4348507</v>
      </c>
      <c r="AS52">
        <v>4.3789945068265723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452.14400670770243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2.8900390070126227</v>
      </c>
      <c r="L53">
        <v>70.001209503239735</v>
      </c>
      <c r="M53">
        <v>26.930910114833285</v>
      </c>
      <c r="N53">
        <v>35.138418785332689</v>
      </c>
      <c r="O53">
        <v>0</v>
      </c>
      <c r="P53">
        <v>35.505769844720497</v>
      </c>
      <c r="Q53">
        <v>3.5497842214820978</v>
      </c>
      <c r="R53">
        <v>7.0587023583718009</v>
      </c>
      <c r="S53">
        <v>4.2908839127516778</v>
      </c>
      <c r="T53">
        <v>0</v>
      </c>
      <c r="U53">
        <v>51.631065727634137</v>
      </c>
      <c r="V53">
        <v>4.2297859670658688</v>
      </c>
      <c r="W53">
        <v>9.5220758522622333</v>
      </c>
      <c r="X53">
        <v>43.888581319629061</v>
      </c>
      <c r="Y53">
        <v>0</v>
      </c>
      <c r="Z53">
        <v>0</v>
      </c>
      <c r="AA53">
        <v>0</v>
      </c>
      <c r="AB53">
        <v>11.693614461071084</v>
      </c>
      <c r="AC53">
        <v>8.6012863039405776</v>
      </c>
      <c r="AD53">
        <v>8.1114801557683691</v>
      </c>
      <c r="AE53">
        <v>14.629311858268325</v>
      </c>
      <c r="AF53">
        <v>5.2522469232002997</v>
      </c>
      <c r="AG53">
        <v>11.820761538544557</v>
      </c>
      <c r="AH53">
        <v>45.261163757672172</v>
      </c>
      <c r="AI53">
        <v>9.4193190243205454</v>
      </c>
      <c r="AJ53">
        <v>0</v>
      </c>
      <c r="AK53">
        <v>15.246062652431469</v>
      </c>
      <c r="AL53">
        <v>0</v>
      </c>
      <c r="AM53">
        <v>0</v>
      </c>
      <c r="AN53">
        <v>0</v>
      </c>
      <c r="AO53">
        <v>3.6890607624000005</v>
      </c>
      <c r="AP53">
        <v>2.9569053247721619</v>
      </c>
      <c r="AQ53">
        <v>7.7566186597584803</v>
      </c>
      <c r="AR53">
        <v>9.8013006000000011</v>
      </c>
      <c r="AS53">
        <v>4.3789945068265723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453.2553531433104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2.8900390070126227</v>
      </c>
      <c r="L54">
        <v>70.001209503239735</v>
      </c>
      <c r="M54">
        <v>26.930910114833285</v>
      </c>
      <c r="N54">
        <v>35.138418785332689</v>
      </c>
      <c r="O54">
        <v>0</v>
      </c>
      <c r="P54">
        <v>35.505769844720497</v>
      </c>
      <c r="Q54">
        <v>3.5497842214820978</v>
      </c>
      <c r="R54">
        <v>7.0587023583718009</v>
      </c>
      <c r="S54">
        <v>4.2908839127516778</v>
      </c>
      <c r="T54">
        <v>0</v>
      </c>
      <c r="U54">
        <v>51.631065727634137</v>
      </c>
      <c r="V54">
        <v>4.2297859670658688</v>
      </c>
      <c r="W54">
        <v>9.5220758522622333</v>
      </c>
      <c r="X54">
        <v>43.888581319629061</v>
      </c>
      <c r="Y54">
        <v>0</v>
      </c>
      <c r="Z54">
        <v>0</v>
      </c>
      <c r="AA54">
        <v>0</v>
      </c>
      <c r="AB54">
        <v>11.693614461071084</v>
      </c>
      <c r="AC54">
        <v>8.6012863039405776</v>
      </c>
      <c r="AD54">
        <v>10.815306702665678</v>
      </c>
      <c r="AE54">
        <v>14.629311858268325</v>
      </c>
      <c r="AF54">
        <v>5.2522469232002997</v>
      </c>
      <c r="AG54">
        <v>11.820761538544557</v>
      </c>
      <c r="AH54">
        <v>45.261163757672172</v>
      </c>
      <c r="AI54">
        <v>9.4193190243205454</v>
      </c>
      <c r="AJ54">
        <v>0</v>
      </c>
      <c r="AK54">
        <v>15.246062652431469</v>
      </c>
      <c r="AL54">
        <v>0</v>
      </c>
      <c r="AM54">
        <v>0</v>
      </c>
      <c r="AN54">
        <v>0</v>
      </c>
      <c r="AO54">
        <v>3.6890607624000005</v>
      </c>
      <c r="AP54">
        <v>2.9569053247721619</v>
      </c>
      <c r="AQ54">
        <v>7.7566186597584803</v>
      </c>
      <c r="AR54">
        <v>9.8013006000000011</v>
      </c>
      <c r="AS54">
        <v>4.3789945068265723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455.95917969020769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2.8900390070126227</v>
      </c>
      <c r="L55">
        <v>70.001209503239735</v>
      </c>
      <c r="M55">
        <v>26.930465313174949</v>
      </c>
      <c r="N55">
        <v>35.138707699398047</v>
      </c>
      <c r="O55">
        <v>0</v>
      </c>
      <c r="P55">
        <v>35.501584485743379</v>
      </c>
      <c r="Q55">
        <v>3.5497842214820978</v>
      </c>
      <c r="R55">
        <v>7.0587023583718009</v>
      </c>
      <c r="S55">
        <v>4.2908839127516778</v>
      </c>
      <c r="T55">
        <v>0</v>
      </c>
      <c r="U55">
        <v>51.631065727634137</v>
      </c>
      <c r="V55">
        <v>4.2297859670658688</v>
      </c>
      <c r="W55">
        <v>9.5220758522622333</v>
      </c>
      <c r="X55">
        <v>43.888581319629061</v>
      </c>
      <c r="Y55">
        <v>0</v>
      </c>
      <c r="Z55">
        <v>0</v>
      </c>
      <c r="AA55">
        <v>0</v>
      </c>
      <c r="AB55">
        <v>11.693614461071084</v>
      </c>
      <c r="AC55">
        <v>8.6012863039405776</v>
      </c>
      <c r="AD55">
        <v>10.815306702665678</v>
      </c>
      <c r="AE55">
        <v>14.629311858268325</v>
      </c>
      <c r="AF55">
        <v>5.2522469232002997</v>
      </c>
      <c r="AG55">
        <v>11.820761538544557</v>
      </c>
      <c r="AH55">
        <v>45.261163757672172</v>
      </c>
      <c r="AI55">
        <v>9.4193190243205454</v>
      </c>
      <c r="AJ55">
        <v>0</v>
      </c>
      <c r="AK55">
        <v>15.246062652431469</v>
      </c>
      <c r="AL55">
        <v>0</v>
      </c>
      <c r="AM55">
        <v>0</v>
      </c>
      <c r="AN55">
        <v>0</v>
      </c>
      <c r="AO55">
        <v>3.7238632340000009</v>
      </c>
      <c r="AP55">
        <v>2.9569053247721619</v>
      </c>
      <c r="AQ55">
        <v>7.7566186597584803</v>
      </c>
      <c r="AR55">
        <v>11.4348507</v>
      </c>
      <c r="AS55">
        <v>4.3789945068265723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457.62319101523764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2.8900390070126227</v>
      </c>
      <c r="L56">
        <v>70.001209503239735</v>
      </c>
      <c r="M56">
        <v>26.930465313174949</v>
      </c>
      <c r="N56">
        <v>35.138707699398047</v>
      </c>
      <c r="O56">
        <v>0</v>
      </c>
      <c r="P56">
        <v>35.501584485743379</v>
      </c>
      <c r="Q56">
        <v>3.5497842214820978</v>
      </c>
      <c r="R56">
        <v>7.0587023583718009</v>
      </c>
      <c r="S56">
        <v>4.2908839127516778</v>
      </c>
      <c r="T56">
        <v>0</v>
      </c>
      <c r="U56">
        <v>51.631065727634137</v>
      </c>
      <c r="V56">
        <v>4.2297859670658688</v>
      </c>
      <c r="W56">
        <v>9.5195585870503585</v>
      </c>
      <c r="X56">
        <v>43.890899373763169</v>
      </c>
      <c r="Y56">
        <v>0</v>
      </c>
      <c r="Z56">
        <v>0</v>
      </c>
      <c r="AA56">
        <v>0</v>
      </c>
      <c r="AB56">
        <v>11.693614461071084</v>
      </c>
      <c r="AC56">
        <v>8.6012863039405776</v>
      </c>
      <c r="AD56">
        <v>10.815306702665678</v>
      </c>
      <c r="AE56">
        <v>14.629311858268325</v>
      </c>
      <c r="AF56">
        <v>5.2522469232002997</v>
      </c>
      <c r="AG56">
        <v>11.820761538544557</v>
      </c>
      <c r="AH56">
        <v>45.261163757672172</v>
      </c>
      <c r="AI56">
        <v>9.4193190243205454</v>
      </c>
      <c r="AJ56">
        <v>0</v>
      </c>
      <c r="AK56">
        <v>15.246062652431469</v>
      </c>
      <c r="AL56">
        <v>0</v>
      </c>
      <c r="AM56">
        <v>0</v>
      </c>
      <c r="AN56">
        <v>0</v>
      </c>
      <c r="AO56">
        <v>3.7238632340000009</v>
      </c>
      <c r="AP56">
        <v>2.9569053247721619</v>
      </c>
      <c r="AQ56">
        <v>11.914613790109625</v>
      </c>
      <c r="AR56">
        <v>11.4348507</v>
      </c>
      <c r="AS56">
        <v>4.3789945068265723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461.78098693451102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2.9000391419849847</v>
      </c>
      <c r="L57">
        <v>70.001209503239735</v>
      </c>
      <c r="M57">
        <v>26.928964460139195</v>
      </c>
      <c r="N57">
        <v>35.138418785332689</v>
      </c>
      <c r="O57">
        <v>0</v>
      </c>
      <c r="P57">
        <v>35.509778850070965</v>
      </c>
      <c r="Q57">
        <v>3.5497842214820978</v>
      </c>
      <c r="R57">
        <v>7.0587023583718009</v>
      </c>
      <c r="S57">
        <v>4.2908839127516778</v>
      </c>
      <c r="T57">
        <v>0</v>
      </c>
      <c r="U57">
        <v>51.631065727634137</v>
      </c>
      <c r="V57">
        <v>4.2297859670658688</v>
      </c>
      <c r="W57">
        <v>9.5204920402625817</v>
      </c>
      <c r="X57">
        <v>43.888126490650329</v>
      </c>
      <c r="Y57">
        <v>0</v>
      </c>
      <c r="Z57">
        <v>0</v>
      </c>
      <c r="AA57">
        <v>0</v>
      </c>
      <c r="AB57">
        <v>11.693614461071084</v>
      </c>
      <c r="AC57">
        <v>8.6012863039405776</v>
      </c>
      <c r="AD57">
        <v>10.815306702665678</v>
      </c>
      <c r="AE57">
        <v>14.629311858268325</v>
      </c>
      <c r="AF57">
        <v>5.2522469232002997</v>
      </c>
      <c r="AG57">
        <v>11.820761538544557</v>
      </c>
      <c r="AH57">
        <v>45.261163757672172</v>
      </c>
      <c r="AI57">
        <v>4.7096596401631459</v>
      </c>
      <c r="AJ57">
        <v>0</v>
      </c>
      <c r="AK57">
        <v>15.246062652431469</v>
      </c>
      <c r="AL57">
        <v>0</v>
      </c>
      <c r="AM57">
        <v>0</v>
      </c>
      <c r="AN57">
        <v>0</v>
      </c>
      <c r="AO57">
        <v>3.6281563604000007</v>
      </c>
      <c r="AP57">
        <v>2.9569053247721619</v>
      </c>
      <c r="AQ57">
        <v>11.914613790109625</v>
      </c>
      <c r="AR57">
        <v>11.4348507</v>
      </c>
      <c r="AS57">
        <v>4.3789945068265723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456.99018597905177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2.9000391419849847</v>
      </c>
      <c r="L58">
        <v>70.001209503239735</v>
      </c>
      <c r="M58">
        <v>26.928964460139195</v>
      </c>
      <c r="N58">
        <v>35.138418785332689</v>
      </c>
      <c r="O58">
        <v>0</v>
      </c>
      <c r="P58">
        <v>35.509778850070965</v>
      </c>
      <c r="Q58">
        <v>6.2512089100346024</v>
      </c>
      <c r="R58">
        <v>12.549592281987135</v>
      </c>
      <c r="S58">
        <v>7.809919016829534</v>
      </c>
      <c r="T58">
        <v>0</v>
      </c>
      <c r="U58">
        <v>51.631065727634137</v>
      </c>
      <c r="V58">
        <v>4.2297859670658688</v>
      </c>
      <c r="W58">
        <v>9.5204920402625817</v>
      </c>
      <c r="X58">
        <v>43.888126490650329</v>
      </c>
      <c r="Y58">
        <v>0</v>
      </c>
      <c r="Z58">
        <v>0</v>
      </c>
      <c r="AA58">
        <v>0</v>
      </c>
      <c r="AB58">
        <v>11.693614461071084</v>
      </c>
      <c r="AC58">
        <v>8.6012863039405776</v>
      </c>
      <c r="AD58">
        <v>10.815306702665678</v>
      </c>
      <c r="AE58">
        <v>14.629311858268325</v>
      </c>
      <c r="AF58">
        <v>5.2522469232002997</v>
      </c>
      <c r="AG58">
        <v>11.820761538544557</v>
      </c>
      <c r="AH58">
        <v>45.261163757672172</v>
      </c>
      <c r="AI58">
        <v>4.7096596401631459</v>
      </c>
      <c r="AJ58">
        <v>0</v>
      </c>
      <c r="AK58">
        <v>15.246062652431469</v>
      </c>
      <c r="AL58">
        <v>0</v>
      </c>
      <c r="AM58">
        <v>0</v>
      </c>
      <c r="AN58">
        <v>0</v>
      </c>
      <c r="AO58">
        <v>3.6281563604000007</v>
      </c>
      <c r="AP58">
        <v>2.9569053247721619</v>
      </c>
      <c r="AQ58">
        <v>11.914613790109625</v>
      </c>
      <c r="AR58">
        <v>9.8013006000000011</v>
      </c>
      <c r="AS58">
        <v>4.3789945068265723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467.06798559529744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9.0600201917414527</v>
      </c>
      <c r="L59">
        <v>70.001209503239735</v>
      </c>
      <c r="M59">
        <v>26.926771343800233</v>
      </c>
      <c r="N59">
        <v>35.139106123687284</v>
      </c>
      <c r="O59">
        <v>0</v>
      </c>
      <c r="P59">
        <v>35.508260261603375</v>
      </c>
      <c r="Q59">
        <v>6.2524508807588068</v>
      </c>
      <c r="R59">
        <v>12.548523165250753</v>
      </c>
      <c r="S59">
        <v>7.8075689999999991</v>
      </c>
      <c r="T59">
        <v>0</v>
      </c>
      <c r="U59">
        <v>51.631065727634137</v>
      </c>
      <c r="V59">
        <v>4.2306398962962968</v>
      </c>
      <c r="W59">
        <v>9.5216293912414045</v>
      </c>
      <c r="X59">
        <v>43.888817113980913</v>
      </c>
      <c r="Y59">
        <v>0</v>
      </c>
      <c r="Z59">
        <v>0</v>
      </c>
      <c r="AA59">
        <v>3.7400757333333332</v>
      </c>
      <c r="AB59">
        <v>11.693614461071084</v>
      </c>
      <c r="AC59">
        <v>8.6012863039405776</v>
      </c>
      <c r="AD59">
        <v>10.815306702665678</v>
      </c>
      <c r="AE59">
        <v>14.629311858268325</v>
      </c>
      <c r="AF59">
        <v>5.2522469232002997</v>
      </c>
      <c r="AG59">
        <v>11.820761538544557</v>
      </c>
      <c r="AH59">
        <v>45.261163757672172</v>
      </c>
      <c r="AI59">
        <v>5.274818694580425</v>
      </c>
      <c r="AJ59">
        <v>0</v>
      </c>
      <c r="AK59">
        <v>15.246062652431469</v>
      </c>
      <c r="AL59">
        <v>0</v>
      </c>
      <c r="AM59">
        <v>0</v>
      </c>
      <c r="AN59">
        <v>0</v>
      </c>
      <c r="AO59">
        <v>3.6281563604000007</v>
      </c>
      <c r="AP59">
        <v>2.9569053247721619</v>
      </c>
      <c r="AQ59">
        <v>11.914613790109625</v>
      </c>
      <c r="AR59">
        <v>9.8013006000000011</v>
      </c>
      <c r="AS59">
        <v>6.3694467666950167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479.5211340669191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9.0600201917414527</v>
      </c>
      <c r="L60">
        <v>70.001209503239735</v>
      </c>
      <c r="M60">
        <v>26.926771343800233</v>
      </c>
      <c r="N60">
        <v>35.139106123687284</v>
      </c>
      <c r="O60">
        <v>0</v>
      </c>
      <c r="P60">
        <v>35.508260261603375</v>
      </c>
      <c r="Q60">
        <v>6.2524508807588068</v>
      </c>
      <c r="R60">
        <v>12.548523165250753</v>
      </c>
      <c r="S60">
        <v>7.8075689999999991</v>
      </c>
      <c r="T60">
        <v>0</v>
      </c>
      <c r="U60">
        <v>51.631065727634137</v>
      </c>
      <c r="V60">
        <v>4.2297784615384622</v>
      </c>
      <c r="W60">
        <v>9.520392090235255</v>
      </c>
      <c r="X60">
        <v>43.890055226843764</v>
      </c>
      <c r="Y60">
        <v>0</v>
      </c>
      <c r="Z60">
        <v>0</v>
      </c>
      <c r="AA60">
        <v>3.7400757333333332</v>
      </c>
      <c r="AB60">
        <v>11.693614461071084</v>
      </c>
      <c r="AC60">
        <v>8.6012863039405776</v>
      </c>
      <c r="AD60">
        <v>10.815306702665678</v>
      </c>
      <c r="AE60">
        <v>14.629311858268325</v>
      </c>
      <c r="AF60">
        <v>5.2522469232002997</v>
      </c>
      <c r="AG60">
        <v>11.820761538544557</v>
      </c>
      <c r="AH60">
        <v>45.261163757672172</v>
      </c>
      <c r="AI60">
        <v>5.274818694580425</v>
      </c>
      <c r="AJ60">
        <v>0</v>
      </c>
      <c r="AK60">
        <v>15.246062652431469</v>
      </c>
      <c r="AL60">
        <v>0</v>
      </c>
      <c r="AM60">
        <v>0</v>
      </c>
      <c r="AN60">
        <v>0</v>
      </c>
      <c r="AO60">
        <v>3.6281563604000007</v>
      </c>
      <c r="AP60">
        <v>2.9569053247721619</v>
      </c>
      <c r="AQ60">
        <v>11.914613790109625</v>
      </c>
      <c r="AR60">
        <v>9.8013006000000011</v>
      </c>
      <c r="AS60">
        <v>9.5541700209080798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482.70499669823101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9.0600201917414527</v>
      </c>
      <c r="L61">
        <v>70.001209503239735</v>
      </c>
      <c r="M61">
        <v>26.926771343800233</v>
      </c>
      <c r="N61">
        <v>35.139106123687284</v>
      </c>
      <c r="O61">
        <v>0</v>
      </c>
      <c r="P61">
        <v>35.508260261603375</v>
      </c>
      <c r="Q61">
        <v>6.2524508807588068</v>
      </c>
      <c r="R61">
        <v>12.548523165250753</v>
      </c>
      <c r="S61">
        <v>7.8075689999999991</v>
      </c>
      <c r="T61">
        <v>0</v>
      </c>
      <c r="U61">
        <v>51.631065727634137</v>
      </c>
      <c r="V61">
        <v>4.2311594923857871</v>
      </c>
      <c r="W61">
        <v>9.520392090235255</v>
      </c>
      <c r="X61">
        <v>43.890055226843764</v>
      </c>
      <c r="Y61">
        <v>0</v>
      </c>
      <c r="Z61">
        <v>0</v>
      </c>
      <c r="AA61">
        <v>3.7400757333333332</v>
      </c>
      <c r="AB61">
        <v>11.693614461071084</v>
      </c>
      <c r="AC61">
        <v>8.6012863039405776</v>
      </c>
      <c r="AD61">
        <v>10.815306702665678</v>
      </c>
      <c r="AE61">
        <v>14.629311858268325</v>
      </c>
      <c r="AF61">
        <v>5.2522469232002997</v>
      </c>
      <c r="AG61">
        <v>11.820761538544557</v>
      </c>
      <c r="AH61">
        <v>45.261163757672172</v>
      </c>
      <c r="AI61">
        <v>5.274818694580425</v>
      </c>
      <c r="AJ61">
        <v>0</v>
      </c>
      <c r="AK61">
        <v>15.246062652431469</v>
      </c>
      <c r="AL61">
        <v>0</v>
      </c>
      <c r="AM61">
        <v>0</v>
      </c>
      <c r="AN61">
        <v>0</v>
      </c>
      <c r="AO61">
        <v>3.6281563604000007</v>
      </c>
      <c r="AP61">
        <v>2.9569053247721619</v>
      </c>
      <c r="AQ61">
        <v>11.914613790109625</v>
      </c>
      <c r="AR61">
        <v>9.8013006000000011</v>
      </c>
      <c r="AS61">
        <v>9.5541700209080798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482.70637772907838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9.0600201917414527</v>
      </c>
      <c r="L62">
        <v>70.001209503239735</v>
      </c>
      <c r="M62">
        <v>26.926771343800233</v>
      </c>
      <c r="N62">
        <v>35.139106123687284</v>
      </c>
      <c r="O62">
        <v>0</v>
      </c>
      <c r="P62">
        <v>35.508260261603375</v>
      </c>
      <c r="Q62">
        <v>6.2524508807588068</v>
      </c>
      <c r="R62">
        <v>12.548523165250753</v>
      </c>
      <c r="S62">
        <v>7.8075689999999991</v>
      </c>
      <c r="T62">
        <v>0</v>
      </c>
      <c r="U62">
        <v>51.631065727634137</v>
      </c>
      <c r="V62">
        <v>4.2311594923857871</v>
      </c>
      <c r="W62">
        <v>9.520392090235255</v>
      </c>
      <c r="X62">
        <v>43.890055226843764</v>
      </c>
      <c r="Y62">
        <v>0</v>
      </c>
      <c r="Z62">
        <v>0</v>
      </c>
      <c r="AA62">
        <v>3.7400757333333332</v>
      </c>
      <c r="AB62">
        <v>11.693614461071084</v>
      </c>
      <c r="AC62">
        <v>8.6012863039405776</v>
      </c>
      <c r="AD62">
        <v>10.815306702665678</v>
      </c>
      <c r="AE62">
        <v>14.629311858268325</v>
      </c>
      <c r="AF62">
        <v>5.2522469232002997</v>
      </c>
      <c r="AG62">
        <v>11.820761538544557</v>
      </c>
      <c r="AH62">
        <v>45.261163757672172</v>
      </c>
      <c r="AI62">
        <v>5.274818694580425</v>
      </c>
      <c r="AJ62">
        <v>0</v>
      </c>
      <c r="AK62">
        <v>15.246062652431469</v>
      </c>
      <c r="AL62">
        <v>0</v>
      </c>
      <c r="AM62">
        <v>0</v>
      </c>
      <c r="AN62">
        <v>0</v>
      </c>
      <c r="AO62">
        <v>3.6281563604000007</v>
      </c>
      <c r="AP62">
        <v>2.9569053247721619</v>
      </c>
      <c r="AQ62">
        <v>11.914613790109625</v>
      </c>
      <c r="AR62">
        <v>9.8013006000000011</v>
      </c>
      <c r="AS62">
        <v>6.3694467666950167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479.52165447486533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8.5798889686168156</v>
      </c>
      <c r="L63">
        <v>96.45793107885892</v>
      </c>
      <c r="M63">
        <v>26.926771343800233</v>
      </c>
      <c r="N63">
        <v>35.139106123687284</v>
      </c>
      <c r="O63">
        <v>0</v>
      </c>
      <c r="P63">
        <v>35.508260261603375</v>
      </c>
      <c r="Q63">
        <v>6.2503845367847406</v>
      </c>
      <c r="R63">
        <v>12.547262634911892</v>
      </c>
      <c r="S63">
        <v>7.8092163173035631</v>
      </c>
      <c r="T63">
        <v>0</v>
      </c>
      <c r="U63">
        <v>51.631065727634137</v>
      </c>
      <c r="V63">
        <v>4.2311594923857871</v>
      </c>
      <c r="W63">
        <v>9.520392090235255</v>
      </c>
      <c r="X63">
        <v>43.890055226843764</v>
      </c>
      <c r="Y63">
        <v>0</v>
      </c>
      <c r="Z63">
        <v>0</v>
      </c>
      <c r="AA63">
        <v>7.4801514666666664</v>
      </c>
      <c r="AB63">
        <v>11.693614461071084</v>
      </c>
      <c r="AC63">
        <v>8.6012863039405776</v>
      </c>
      <c r="AD63">
        <v>10.815306702665678</v>
      </c>
      <c r="AE63">
        <v>14.629311858268325</v>
      </c>
      <c r="AF63">
        <v>5.2522469232002997</v>
      </c>
      <c r="AG63">
        <v>11.820761538544557</v>
      </c>
      <c r="AH63">
        <v>45.261163757672172</v>
      </c>
      <c r="AI63">
        <v>5.274818694580425</v>
      </c>
      <c r="AJ63">
        <v>0</v>
      </c>
      <c r="AK63">
        <v>15.246062652431469</v>
      </c>
      <c r="AL63">
        <v>0</v>
      </c>
      <c r="AM63">
        <v>0</v>
      </c>
      <c r="AN63">
        <v>0</v>
      </c>
      <c r="AO63">
        <v>3.6281563604000007</v>
      </c>
      <c r="AP63">
        <v>2.9569053247721619</v>
      </c>
      <c r="AQ63">
        <v>15.140323161479149</v>
      </c>
      <c r="AR63">
        <v>9.1478804986413049</v>
      </c>
      <c r="AS63">
        <v>4.7770850104540399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510.21656851745365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9.0600317146926805</v>
      </c>
      <c r="L64">
        <v>96.45793107885892</v>
      </c>
      <c r="M64">
        <v>26.926771343800233</v>
      </c>
      <c r="N64">
        <v>35.139106123687284</v>
      </c>
      <c r="O64">
        <v>0</v>
      </c>
      <c r="P64">
        <v>35.508260261603375</v>
      </c>
      <c r="Q64">
        <v>6.2503845367847406</v>
      </c>
      <c r="R64">
        <v>12.547262634911892</v>
      </c>
      <c r="S64">
        <v>7.8092163173035631</v>
      </c>
      <c r="T64">
        <v>0</v>
      </c>
      <c r="U64">
        <v>51.631065727634137</v>
      </c>
      <c r="V64">
        <v>4.2311594923857871</v>
      </c>
      <c r="W64">
        <v>9.520392090235255</v>
      </c>
      <c r="X64">
        <v>43.890055226843764</v>
      </c>
      <c r="Y64">
        <v>0</v>
      </c>
      <c r="Z64">
        <v>0</v>
      </c>
      <c r="AA64">
        <v>7.7139062000000003</v>
      </c>
      <c r="AB64">
        <v>11.693614461071084</v>
      </c>
      <c r="AC64">
        <v>8.6012863039405776</v>
      </c>
      <c r="AD64">
        <v>10.815306702665678</v>
      </c>
      <c r="AE64">
        <v>14.629311858268325</v>
      </c>
      <c r="AF64">
        <v>5.2522469232002997</v>
      </c>
      <c r="AG64">
        <v>11.820761538544557</v>
      </c>
      <c r="AH64">
        <v>45.261163757672172</v>
      </c>
      <c r="AI64">
        <v>5.274818694580425</v>
      </c>
      <c r="AJ64">
        <v>0</v>
      </c>
      <c r="AK64">
        <v>15.246062652431469</v>
      </c>
      <c r="AL64">
        <v>0</v>
      </c>
      <c r="AM64">
        <v>0</v>
      </c>
      <c r="AN64">
        <v>0</v>
      </c>
      <c r="AO64">
        <v>3.6281563604000007</v>
      </c>
      <c r="AP64">
        <v>2.9569053247721619</v>
      </c>
      <c r="AQ64">
        <v>15.140323161479149</v>
      </c>
      <c r="AR64">
        <v>9.1478804986413049</v>
      </c>
      <c r="AS64">
        <v>4.7770850104540399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510.93046599686289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8.200028704247238</v>
      </c>
      <c r="L65">
        <v>96.45793107885892</v>
      </c>
      <c r="M65">
        <v>26.926771343800233</v>
      </c>
      <c r="N65">
        <v>35.139106123687284</v>
      </c>
      <c r="O65">
        <v>0</v>
      </c>
      <c r="P65">
        <v>35.508260261603375</v>
      </c>
      <c r="Q65">
        <v>6.2497848360655732</v>
      </c>
      <c r="R65">
        <v>12.547275462434618</v>
      </c>
      <c r="S65">
        <v>7.8077301812596005</v>
      </c>
      <c r="T65">
        <v>0</v>
      </c>
      <c r="U65">
        <v>51.631065727634137</v>
      </c>
      <c r="V65">
        <v>4.2311594923857871</v>
      </c>
      <c r="W65">
        <v>9.520392090235255</v>
      </c>
      <c r="X65">
        <v>43.890055226843764</v>
      </c>
      <c r="Y65">
        <v>0</v>
      </c>
      <c r="Z65">
        <v>0</v>
      </c>
      <c r="AA65">
        <v>8.3123183050632914</v>
      </c>
      <c r="AB65">
        <v>11.693614461071084</v>
      </c>
      <c r="AC65">
        <v>8.6012863039405776</v>
      </c>
      <c r="AD65">
        <v>10.815306702665678</v>
      </c>
      <c r="AE65">
        <v>14.629311858268325</v>
      </c>
      <c r="AF65">
        <v>5.2522469232002997</v>
      </c>
      <c r="AG65">
        <v>11.820761538544557</v>
      </c>
      <c r="AH65">
        <v>45.261163757672172</v>
      </c>
      <c r="AI65">
        <v>4.7096596401631459</v>
      </c>
      <c r="AJ65">
        <v>0</v>
      </c>
      <c r="AK65">
        <v>15.246062652431469</v>
      </c>
      <c r="AL65">
        <v>0</v>
      </c>
      <c r="AM65">
        <v>0</v>
      </c>
      <c r="AN65">
        <v>0</v>
      </c>
      <c r="AO65">
        <v>3.5672519584000009</v>
      </c>
      <c r="AP65">
        <v>2.9569053247721619</v>
      </c>
      <c r="AQ65">
        <v>15.140323161479149</v>
      </c>
      <c r="AR65">
        <v>9.1478804986413049</v>
      </c>
      <c r="AS65">
        <v>4.7770850104540399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510.040738625823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7.1000248536774855</v>
      </c>
      <c r="L66">
        <v>96.45793107885892</v>
      </c>
      <c r="M66">
        <v>26.926771343800233</v>
      </c>
      <c r="N66">
        <v>35.139106123687284</v>
      </c>
      <c r="O66">
        <v>0</v>
      </c>
      <c r="P66">
        <v>35.508260261603375</v>
      </c>
      <c r="Q66">
        <v>6.2497848360655732</v>
      </c>
      <c r="R66">
        <v>12.547275462434618</v>
      </c>
      <c r="S66">
        <v>7.8077301812596005</v>
      </c>
      <c r="T66">
        <v>0</v>
      </c>
      <c r="U66">
        <v>51.631065727634137</v>
      </c>
      <c r="V66">
        <v>4.2311594923857871</v>
      </c>
      <c r="W66">
        <v>9.520392090235255</v>
      </c>
      <c r="X66">
        <v>43.890055226843764</v>
      </c>
      <c r="Y66">
        <v>0</v>
      </c>
      <c r="Z66">
        <v>0</v>
      </c>
      <c r="AA66">
        <v>8.3123183050632914</v>
      </c>
      <c r="AB66">
        <v>11.693614461071084</v>
      </c>
      <c r="AC66">
        <v>8.6012863039405776</v>
      </c>
      <c r="AD66">
        <v>10.815306702665678</v>
      </c>
      <c r="AE66">
        <v>14.629311858268325</v>
      </c>
      <c r="AF66">
        <v>5.2522469232002997</v>
      </c>
      <c r="AG66">
        <v>11.820761538544557</v>
      </c>
      <c r="AH66">
        <v>45.261163757672172</v>
      </c>
      <c r="AI66">
        <v>4.7096596401631459</v>
      </c>
      <c r="AJ66">
        <v>0</v>
      </c>
      <c r="AK66">
        <v>15.246062652431469</v>
      </c>
      <c r="AL66">
        <v>0</v>
      </c>
      <c r="AM66">
        <v>0</v>
      </c>
      <c r="AN66">
        <v>0</v>
      </c>
      <c r="AO66">
        <v>3.5672519584000009</v>
      </c>
      <c r="AP66">
        <v>2.9569053247721619</v>
      </c>
      <c r="AQ66">
        <v>15.140323161479149</v>
      </c>
      <c r="AR66">
        <v>9.1478804986413049</v>
      </c>
      <c r="AS66">
        <v>4.7770850104540399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508.9407347752533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8.6398607890171899</v>
      </c>
      <c r="L67">
        <v>96.459519235051133</v>
      </c>
      <c r="M67">
        <v>26.926771343800233</v>
      </c>
      <c r="N67">
        <v>35.139106123687284</v>
      </c>
      <c r="O67">
        <v>0</v>
      </c>
      <c r="P67">
        <v>35.508260261603375</v>
      </c>
      <c r="Q67">
        <v>6.2497848360655732</v>
      </c>
      <c r="R67">
        <v>12.547275462434618</v>
      </c>
      <c r="S67">
        <v>7.8077301812596005</v>
      </c>
      <c r="T67">
        <v>0</v>
      </c>
      <c r="U67">
        <v>51.631065727634137</v>
      </c>
      <c r="V67">
        <v>4.2311594923857871</v>
      </c>
      <c r="W67">
        <v>9.520392090235255</v>
      </c>
      <c r="X67">
        <v>43.890055226843764</v>
      </c>
      <c r="Y67">
        <v>0</v>
      </c>
      <c r="Z67">
        <v>0</v>
      </c>
      <c r="AA67">
        <v>8.3123183050632914</v>
      </c>
      <c r="AB67">
        <v>11.693614461071084</v>
      </c>
      <c r="AC67">
        <v>8.6012863039405776</v>
      </c>
      <c r="AD67">
        <v>10.815306702665678</v>
      </c>
      <c r="AE67">
        <v>14.629311858268325</v>
      </c>
      <c r="AF67">
        <v>5.2522469232002997</v>
      </c>
      <c r="AG67">
        <v>11.820761538544557</v>
      </c>
      <c r="AH67">
        <v>45.261163757672172</v>
      </c>
      <c r="AI67">
        <v>4.7096596401631459</v>
      </c>
      <c r="AJ67">
        <v>0</v>
      </c>
      <c r="AK67">
        <v>15.246062652431469</v>
      </c>
      <c r="AL67">
        <v>0</v>
      </c>
      <c r="AM67">
        <v>0</v>
      </c>
      <c r="AN67">
        <v>0</v>
      </c>
      <c r="AO67">
        <v>2.6971904752000007</v>
      </c>
      <c r="AP67">
        <v>2.8431781260977624</v>
      </c>
      <c r="AQ67">
        <v>15.140323161479149</v>
      </c>
      <c r="AR67">
        <v>9.8013006000000011</v>
      </c>
      <c r="AS67">
        <v>4.7770850104540399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510.15179028626949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9.0400699934235043</v>
      </c>
      <c r="L68">
        <v>96.459519235051133</v>
      </c>
      <c r="M68">
        <v>26.926771343800233</v>
      </c>
      <c r="N68">
        <v>35.139106123687284</v>
      </c>
      <c r="O68">
        <v>0</v>
      </c>
      <c r="P68">
        <v>35.508260261603375</v>
      </c>
      <c r="Q68">
        <v>6.2497848360655732</v>
      </c>
      <c r="R68">
        <v>12.547275462434618</v>
      </c>
      <c r="S68">
        <v>7.8077301812596005</v>
      </c>
      <c r="T68">
        <v>0</v>
      </c>
      <c r="U68">
        <v>51.631065727634137</v>
      </c>
      <c r="V68">
        <v>4.2311594923857871</v>
      </c>
      <c r="W68">
        <v>9.520392090235255</v>
      </c>
      <c r="X68">
        <v>43.890055226843764</v>
      </c>
      <c r="Y68">
        <v>0</v>
      </c>
      <c r="Z68">
        <v>0</v>
      </c>
      <c r="AA68">
        <v>11.687736666666668</v>
      </c>
      <c r="AB68">
        <v>11.693614461071084</v>
      </c>
      <c r="AC68">
        <v>8.6012863039405776</v>
      </c>
      <c r="AD68">
        <v>10.815306702665678</v>
      </c>
      <c r="AE68">
        <v>14.629311858268325</v>
      </c>
      <c r="AF68">
        <v>5.2522469232002997</v>
      </c>
      <c r="AG68">
        <v>11.820761538544557</v>
      </c>
      <c r="AH68">
        <v>45.261163757672172</v>
      </c>
      <c r="AI68">
        <v>4.7096596401631459</v>
      </c>
      <c r="AJ68">
        <v>0</v>
      </c>
      <c r="AK68">
        <v>15.246062652431469</v>
      </c>
      <c r="AL68">
        <v>0</v>
      </c>
      <c r="AM68">
        <v>0</v>
      </c>
      <c r="AN68">
        <v>0</v>
      </c>
      <c r="AO68">
        <v>2.6971904752000007</v>
      </c>
      <c r="AP68">
        <v>2.8431781260977624</v>
      </c>
      <c r="AQ68">
        <v>15.140323161479149</v>
      </c>
      <c r="AR68">
        <v>9.8013006000000011</v>
      </c>
      <c r="AS68">
        <v>4.7770850104540399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513.92741785227929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9.0400699934235043</v>
      </c>
      <c r="L69">
        <v>116.69732098171475</v>
      </c>
      <c r="M69">
        <v>26.926771343800233</v>
      </c>
      <c r="N69">
        <v>35.139106123687284</v>
      </c>
      <c r="O69">
        <v>0</v>
      </c>
      <c r="P69">
        <v>35.508260261603375</v>
      </c>
      <c r="Q69">
        <v>6.2497848360655732</v>
      </c>
      <c r="R69">
        <v>12.547275462434618</v>
      </c>
      <c r="S69">
        <v>7.8077301812596005</v>
      </c>
      <c r="T69">
        <v>0</v>
      </c>
      <c r="U69">
        <v>51.631065727634137</v>
      </c>
      <c r="V69">
        <v>4.2311594923857871</v>
      </c>
      <c r="W69">
        <v>9.520392090235255</v>
      </c>
      <c r="X69">
        <v>43.890055226843764</v>
      </c>
      <c r="Y69">
        <v>0</v>
      </c>
      <c r="Z69">
        <v>0</v>
      </c>
      <c r="AA69">
        <v>11.687736666666668</v>
      </c>
      <c r="AB69">
        <v>11.693614461071084</v>
      </c>
      <c r="AC69">
        <v>8.6012863039405776</v>
      </c>
      <c r="AD69">
        <v>10.815306702665678</v>
      </c>
      <c r="AE69">
        <v>14.629311858268325</v>
      </c>
      <c r="AF69">
        <v>5.2522469232002997</v>
      </c>
      <c r="AG69">
        <v>11.820761538544557</v>
      </c>
      <c r="AH69">
        <v>45.261163757672172</v>
      </c>
      <c r="AI69">
        <v>4.7096596401631459</v>
      </c>
      <c r="AJ69">
        <v>0</v>
      </c>
      <c r="AK69">
        <v>15.246062652431469</v>
      </c>
      <c r="AL69">
        <v>0</v>
      </c>
      <c r="AM69">
        <v>0</v>
      </c>
      <c r="AN69">
        <v>0</v>
      </c>
      <c r="AO69">
        <v>2.6971904752000007</v>
      </c>
      <c r="AP69">
        <v>2.8431781260977624</v>
      </c>
      <c r="AQ69">
        <v>15.140323161479149</v>
      </c>
      <c r="AR69">
        <v>9.8013006000000011</v>
      </c>
      <c r="AS69">
        <v>4.7770850104540399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534.16521959894283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9.0400699934235043</v>
      </c>
      <c r="L70">
        <v>192.91941838725268</v>
      </c>
      <c r="M70">
        <v>26.926771343800233</v>
      </c>
      <c r="N70">
        <v>35.139106123687284</v>
      </c>
      <c r="O70">
        <v>0</v>
      </c>
      <c r="P70">
        <v>35.508260261603375</v>
      </c>
      <c r="Q70">
        <v>6.2497848360655732</v>
      </c>
      <c r="R70">
        <v>12.547275462434618</v>
      </c>
      <c r="S70">
        <v>7.8077301812596005</v>
      </c>
      <c r="T70">
        <v>0</v>
      </c>
      <c r="U70">
        <v>51.631065727634137</v>
      </c>
      <c r="V70">
        <v>4.2311594923857871</v>
      </c>
      <c r="W70">
        <v>9.520392090235255</v>
      </c>
      <c r="X70">
        <v>43.890055226843764</v>
      </c>
      <c r="Y70">
        <v>0</v>
      </c>
      <c r="Z70">
        <v>0</v>
      </c>
      <c r="AA70">
        <v>11.687736666666668</v>
      </c>
      <c r="AB70">
        <v>11.693614461071084</v>
      </c>
      <c r="AC70">
        <v>8.6012863039405776</v>
      </c>
      <c r="AD70">
        <v>10.815306702665678</v>
      </c>
      <c r="AE70">
        <v>14.629311858268325</v>
      </c>
      <c r="AF70">
        <v>5.2522469232002997</v>
      </c>
      <c r="AG70">
        <v>11.820761538544557</v>
      </c>
      <c r="AH70">
        <v>45.261163757672172</v>
      </c>
      <c r="AI70">
        <v>4.7096596401631459</v>
      </c>
      <c r="AJ70">
        <v>0</v>
      </c>
      <c r="AK70">
        <v>15.246062652431469</v>
      </c>
      <c r="AL70">
        <v>0</v>
      </c>
      <c r="AM70">
        <v>0</v>
      </c>
      <c r="AN70">
        <v>0</v>
      </c>
      <c r="AO70">
        <v>2.6971904752000007</v>
      </c>
      <c r="AP70">
        <v>2.8431781260977624</v>
      </c>
      <c r="AQ70">
        <v>15.140323161479149</v>
      </c>
      <c r="AR70">
        <v>9.8013006000000011</v>
      </c>
      <c r="AS70">
        <v>4.7770850104540399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610.38731700448091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9.0400699934235043</v>
      </c>
      <c r="L71">
        <v>192.91941838725268</v>
      </c>
      <c r="M71">
        <v>26.926771343800233</v>
      </c>
      <c r="N71">
        <v>35.139106123687284</v>
      </c>
      <c r="O71">
        <v>0</v>
      </c>
      <c r="P71">
        <v>35.508260261603375</v>
      </c>
      <c r="Q71">
        <v>6.2497848360655732</v>
      </c>
      <c r="R71">
        <v>12.547275462434618</v>
      </c>
      <c r="S71">
        <v>7.8077301812596005</v>
      </c>
      <c r="T71">
        <v>0</v>
      </c>
      <c r="U71">
        <v>51.631065727634137</v>
      </c>
      <c r="V71">
        <v>4.2311594923857871</v>
      </c>
      <c r="W71">
        <v>9.520392090235255</v>
      </c>
      <c r="X71">
        <v>43.890055226843764</v>
      </c>
      <c r="Y71">
        <v>0</v>
      </c>
      <c r="Z71">
        <v>0</v>
      </c>
      <c r="AA71">
        <v>11.687736666666668</v>
      </c>
      <c r="AB71">
        <v>11.693614461071084</v>
      </c>
      <c r="AC71">
        <v>8.6012863039405776</v>
      </c>
      <c r="AD71">
        <v>10.815306702665678</v>
      </c>
      <c r="AE71">
        <v>14.629311858268325</v>
      </c>
      <c r="AF71">
        <v>5.2522469232002997</v>
      </c>
      <c r="AG71">
        <v>11.820761538544557</v>
      </c>
      <c r="AH71">
        <v>45.261163757672172</v>
      </c>
      <c r="AI71">
        <v>4.7096596401631459</v>
      </c>
      <c r="AJ71">
        <v>0</v>
      </c>
      <c r="AK71">
        <v>15.246062652431469</v>
      </c>
      <c r="AL71">
        <v>0</v>
      </c>
      <c r="AM71">
        <v>0</v>
      </c>
      <c r="AN71">
        <v>0</v>
      </c>
      <c r="AO71">
        <v>2.6971904752000007</v>
      </c>
      <c r="AP71">
        <v>2.8431781260977624</v>
      </c>
      <c r="AQ71">
        <v>15.140323161479149</v>
      </c>
      <c r="AR71">
        <v>9.8013006000000011</v>
      </c>
      <c r="AS71">
        <v>4.7770850104540399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610.38731700448091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9.0400699934235043</v>
      </c>
      <c r="L72">
        <v>192.91941838725268</v>
      </c>
      <c r="M72">
        <v>26.926771343800233</v>
      </c>
      <c r="N72">
        <v>35.139106123687284</v>
      </c>
      <c r="O72">
        <v>0</v>
      </c>
      <c r="P72">
        <v>35.508260261603375</v>
      </c>
      <c r="Q72">
        <v>6.2497848360655732</v>
      </c>
      <c r="R72">
        <v>12.547275462434618</v>
      </c>
      <c r="S72">
        <v>7.8077301812596005</v>
      </c>
      <c r="T72">
        <v>0</v>
      </c>
      <c r="U72">
        <v>51.631065727634137</v>
      </c>
      <c r="V72">
        <v>4.2311594923857871</v>
      </c>
      <c r="W72">
        <v>9.520392090235255</v>
      </c>
      <c r="X72">
        <v>43.890055226843764</v>
      </c>
      <c r="Y72">
        <v>0</v>
      </c>
      <c r="Z72">
        <v>0</v>
      </c>
      <c r="AA72">
        <v>12.471282542616034</v>
      </c>
      <c r="AB72">
        <v>11.693614461071084</v>
      </c>
      <c r="AC72">
        <v>8.6012863039405776</v>
      </c>
      <c r="AD72">
        <v>10.815306702665678</v>
      </c>
      <c r="AE72">
        <v>14.629311858268325</v>
      </c>
      <c r="AF72">
        <v>5.2522469232002997</v>
      </c>
      <c r="AG72">
        <v>11.820761538544557</v>
      </c>
      <c r="AH72">
        <v>45.261163757672172</v>
      </c>
      <c r="AI72">
        <v>4.7096596401631459</v>
      </c>
      <c r="AJ72">
        <v>0</v>
      </c>
      <c r="AK72">
        <v>15.246062652431469</v>
      </c>
      <c r="AL72">
        <v>0</v>
      </c>
      <c r="AM72">
        <v>0</v>
      </c>
      <c r="AN72">
        <v>0</v>
      </c>
      <c r="AO72">
        <v>2.6971904752000007</v>
      </c>
      <c r="AP72">
        <v>2.8431781260977624</v>
      </c>
      <c r="AQ72">
        <v>15.140323161479149</v>
      </c>
      <c r="AR72">
        <v>9.8013006000000011</v>
      </c>
      <c r="AS72">
        <v>4.7770850104540399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611.17086288043026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9.0400699934235043</v>
      </c>
      <c r="L73">
        <v>120.57340362605868</v>
      </c>
      <c r="M73">
        <v>26.926771343800233</v>
      </c>
      <c r="N73">
        <v>35.139106123687284</v>
      </c>
      <c r="O73">
        <v>0</v>
      </c>
      <c r="P73">
        <v>35.508260261603375</v>
      </c>
      <c r="Q73">
        <v>6.2497848360655732</v>
      </c>
      <c r="R73">
        <v>12.547275462434618</v>
      </c>
      <c r="S73">
        <v>7.8077301812596005</v>
      </c>
      <c r="T73">
        <v>0</v>
      </c>
      <c r="U73">
        <v>51.631065727634137</v>
      </c>
      <c r="V73">
        <v>4.2311594923857871</v>
      </c>
      <c r="W73">
        <v>9.520392090235255</v>
      </c>
      <c r="X73">
        <v>43.890055226843764</v>
      </c>
      <c r="Y73">
        <v>0</v>
      </c>
      <c r="Z73">
        <v>0</v>
      </c>
      <c r="AA73">
        <v>12.471282542616034</v>
      </c>
      <c r="AB73">
        <v>11.693614461071084</v>
      </c>
      <c r="AC73">
        <v>8.6012863039405776</v>
      </c>
      <c r="AD73">
        <v>10.815306702665678</v>
      </c>
      <c r="AE73">
        <v>14.629311858268325</v>
      </c>
      <c r="AF73">
        <v>5.2522469232002997</v>
      </c>
      <c r="AG73">
        <v>11.820761538544557</v>
      </c>
      <c r="AH73">
        <v>45.261163757672172</v>
      </c>
      <c r="AI73">
        <v>8.2890006594802408</v>
      </c>
      <c r="AJ73">
        <v>0</v>
      </c>
      <c r="AK73">
        <v>15.246062652431469</v>
      </c>
      <c r="AL73">
        <v>0</v>
      </c>
      <c r="AM73">
        <v>0</v>
      </c>
      <c r="AN73">
        <v>0</v>
      </c>
      <c r="AO73">
        <v>2.7841968076000008</v>
      </c>
      <c r="AP73">
        <v>2.8431781260977624</v>
      </c>
      <c r="AQ73">
        <v>15.886151720146167</v>
      </c>
      <c r="AR73">
        <v>9.8013006000000011</v>
      </c>
      <c r="AS73">
        <v>4.7770850104540399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543.23702402962022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9.0400699934235043</v>
      </c>
      <c r="L74">
        <v>120.57340362605868</v>
      </c>
      <c r="M74">
        <v>26.926771343800233</v>
      </c>
      <c r="N74">
        <v>35.139106123687284</v>
      </c>
      <c r="O74">
        <v>0</v>
      </c>
      <c r="P74">
        <v>35.508260261603375</v>
      </c>
      <c r="Q74">
        <v>6.2497848360655732</v>
      </c>
      <c r="R74">
        <v>12.547275462434618</v>
      </c>
      <c r="S74">
        <v>7.8077301812596005</v>
      </c>
      <c r="T74">
        <v>0</v>
      </c>
      <c r="U74">
        <v>51.631065727634137</v>
      </c>
      <c r="V74">
        <v>4.2311594923857871</v>
      </c>
      <c r="W74">
        <v>9.520392090235255</v>
      </c>
      <c r="X74">
        <v>43.890055226843764</v>
      </c>
      <c r="Y74">
        <v>0</v>
      </c>
      <c r="Z74">
        <v>0</v>
      </c>
      <c r="AA74">
        <v>12.471282542616034</v>
      </c>
      <c r="AB74">
        <v>11.693614461071084</v>
      </c>
      <c r="AC74">
        <v>8.6012863039405776</v>
      </c>
      <c r="AD74">
        <v>10.815306702665678</v>
      </c>
      <c r="AE74">
        <v>14.629311858268325</v>
      </c>
      <c r="AF74">
        <v>5.2522469232002997</v>
      </c>
      <c r="AG74">
        <v>11.820761538544557</v>
      </c>
      <c r="AH74">
        <v>45.261163757672172</v>
      </c>
      <c r="AI74">
        <v>8.2890006594802408</v>
      </c>
      <c r="AJ74">
        <v>0</v>
      </c>
      <c r="AK74">
        <v>15.246062652431469</v>
      </c>
      <c r="AL74">
        <v>0</v>
      </c>
      <c r="AM74">
        <v>0</v>
      </c>
      <c r="AN74">
        <v>0</v>
      </c>
      <c r="AO74">
        <v>2.7841968076000008</v>
      </c>
      <c r="AP74">
        <v>2.8431781260977624</v>
      </c>
      <c r="AQ74">
        <v>15.886151720146167</v>
      </c>
      <c r="AR74">
        <v>9.8013006000000011</v>
      </c>
      <c r="AS74">
        <v>4.7770850104540399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543.23702402962022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9.0400699934235043</v>
      </c>
      <c r="L75">
        <v>120.57340362605868</v>
      </c>
      <c r="M75">
        <v>26.926771343800233</v>
      </c>
      <c r="N75">
        <v>35.139106123687284</v>
      </c>
      <c r="O75">
        <v>0</v>
      </c>
      <c r="P75">
        <v>35.508260261603375</v>
      </c>
      <c r="Q75">
        <v>6.2497848360655732</v>
      </c>
      <c r="R75">
        <v>12.547275462434618</v>
      </c>
      <c r="S75">
        <v>7.8077301812596005</v>
      </c>
      <c r="T75">
        <v>0</v>
      </c>
      <c r="U75">
        <v>51.631065727634137</v>
      </c>
      <c r="V75">
        <v>4.2311594923857871</v>
      </c>
      <c r="W75">
        <v>9.520392090235255</v>
      </c>
      <c r="X75">
        <v>43.890055226843764</v>
      </c>
      <c r="Y75">
        <v>0</v>
      </c>
      <c r="Z75">
        <v>0</v>
      </c>
      <c r="AA75">
        <v>12.471282542616034</v>
      </c>
      <c r="AB75">
        <v>11.693614461071084</v>
      </c>
      <c r="AC75">
        <v>8.6012863039405776</v>
      </c>
      <c r="AD75">
        <v>10.815306702665678</v>
      </c>
      <c r="AE75">
        <v>14.629311858268325</v>
      </c>
      <c r="AF75">
        <v>5.2522469232002997</v>
      </c>
      <c r="AG75">
        <v>11.820761538544557</v>
      </c>
      <c r="AH75">
        <v>45.261163757672172</v>
      </c>
      <c r="AI75">
        <v>9.4193190243205454</v>
      </c>
      <c r="AJ75">
        <v>0</v>
      </c>
      <c r="AK75">
        <v>15.246062652431469</v>
      </c>
      <c r="AL75">
        <v>0</v>
      </c>
      <c r="AM75">
        <v>0</v>
      </c>
      <c r="AN75">
        <v>0</v>
      </c>
      <c r="AO75">
        <v>2.7841968076000008</v>
      </c>
      <c r="AP75">
        <v>2.8431781260977624</v>
      </c>
      <c r="AQ75">
        <v>15.886151720146167</v>
      </c>
      <c r="AR75">
        <v>9.8013006000000011</v>
      </c>
      <c r="AS75">
        <v>4.7770850104540399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544.36734239446048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9.0400699934235043</v>
      </c>
      <c r="L76">
        <v>120.57340362605868</v>
      </c>
      <c r="M76">
        <v>26.926771343800233</v>
      </c>
      <c r="N76">
        <v>35.139106123687284</v>
      </c>
      <c r="O76">
        <v>0</v>
      </c>
      <c r="P76">
        <v>35.508260261603375</v>
      </c>
      <c r="Q76">
        <v>6.2497848360655732</v>
      </c>
      <c r="R76">
        <v>12.547275462434618</v>
      </c>
      <c r="S76">
        <v>7.8077301812596005</v>
      </c>
      <c r="T76">
        <v>0</v>
      </c>
      <c r="U76">
        <v>51.631065727634137</v>
      </c>
      <c r="V76">
        <v>4.2311594923857871</v>
      </c>
      <c r="W76">
        <v>9.520392090235255</v>
      </c>
      <c r="X76">
        <v>43.890055226843764</v>
      </c>
      <c r="Y76">
        <v>0</v>
      </c>
      <c r="Z76">
        <v>0</v>
      </c>
      <c r="AA76">
        <v>12.471282542616034</v>
      </c>
      <c r="AB76">
        <v>11.693614461071084</v>
      </c>
      <c r="AC76">
        <v>8.6012863039405776</v>
      </c>
      <c r="AD76">
        <v>10.815306702665678</v>
      </c>
      <c r="AE76">
        <v>14.629311858268325</v>
      </c>
      <c r="AF76">
        <v>7.8783702535996509</v>
      </c>
      <c r="AG76">
        <v>11.820761538544557</v>
      </c>
      <c r="AH76">
        <v>45.261163757672172</v>
      </c>
      <c r="AI76">
        <v>19.35707733431558</v>
      </c>
      <c r="AJ76">
        <v>0</v>
      </c>
      <c r="AK76">
        <v>15.246062652431469</v>
      </c>
      <c r="AL76">
        <v>0</v>
      </c>
      <c r="AM76">
        <v>0</v>
      </c>
      <c r="AN76">
        <v>0</v>
      </c>
      <c r="AO76">
        <v>2.7841968076000008</v>
      </c>
      <c r="AP76">
        <v>2.8431781260977624</v>
      </c>
      <c r="AQ76">
        <v>15.886151720146167</v>
      </c>
      <c r="AR76">
        <v>9.8013006000000011</v>
      </c>
      <c r="AS76">
        <v>4.7770850104540399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556.93122403485495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9.0400699934235043</v>
      </c>
      <c r="L77">
        <v>101.28175032529586</v>
      </c>
      <c r="M77">
        <v>26.926771343800233</v>
      </c>
      <c r="N77">
        <v>35.139106123687284</v>
      </c>
      <c r="O77">
        <v>0</v>
      </c>
      <c r="P77">
        <v>35.508260261603375</v>
      </c>
      <c r="Q77">
        <v>6.2497848360655732</v>
      </c>
      <c r="R77">
        <v>12.547275462434618</v>
      </c>
      <c r="S77">
        <v>7.8077301812596005</v>
      </c>
      <c r="T77">
        <v>0</v>
      </c>
      <c r="U77">
        <v>51.631065727634137</v>
      </c>
      <c r="V77">
        <v>4.2311594923857871</v>
      </c>
      <c r="W77">
        <v>9.520392090235255</v>
      </c>
      <c r="X77">
        <v>43.890055226843764</v>
      </c>
      <c r="Y77">
        <v>0</v>
      </c>
      <c r="Z77">
        <v>0</v>
      </c>
      <c r="AA77">
        <v>12.471282542616034</v>
      </c>
      <c r="AB77">
        <v>11.693614461071084</v>
      </c>
      <c r="AC77">
        <v>8.6012863039405776</v>
      </c>
      <c r="AD77">
        <v>10.815306702665678</v>
      </c>
      <c r="AE77">
        <v>14.629311858268325</v>
      </c>
      <c r="AF77">
        <v>10.562852224267749</v>
      </c>
      <c r="AG77">
        <v>11.820761538544557</v>
      </c>
      <c r="AH77">
        <v>45.261163757672172</v>
      </c>
      <c r="AI77">
        <v>19.35707733431558</v>
      </c>
      <c r="AJ77">
        <v>0</v>
      </c>
      <c r="AK77">
        <v>15.246062652431469</v>
      </c>
      <c r="AL77">
        <v>0</v>
      </c>
      <c r="AM77">
        <v>0</v>
      </c>
      <c r="AN77">
        <v>0</v>
      </c>
      <c r="AO77">
        <v>2.6536874624000006</v>
      </c>
      <c r="AP77">
        <v>2.8431781260977624</v>
      </c>
      <c r="AQ77">
        <v>15.886151720146167</v>
      </c>
      <c r="AR77">
        <v>9.8013006000000011</v>
      </c>
      <c r="AS77">
        <v>6.3694467666950167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541.78590511580126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9.0400699934235043</v>
      </c>
      <c r="L78">
        <v>163.98105932750954</v>
      </c>
      <c r="M78">
        <v>26.926771343800233</v>
      </c>
      <c r="N78">
        <v>35.139106123687284</v>
      </c>
      <c r="O78">
        <v>0</v>
      </c>
      <c r="P78">
        <v>35.508260261603375</v>
      </c>
      <c r="Q78">
        <v>6.2497848360655732</v>
      </c>
      <c r="R78">
        <v>12.547275462434618</v>
      </c>
      <c r="S78">
        <v>7.8077301812596005</v>
      </c>
      <c r="T78">
        <v>0</v>
      </c>
      <c r="U78">
        <v>51.631065727634137</v>
      </c>
      <c r="V78">
        <v>4.2311594923857871</v>
      </c>
      <c r="W78">
        <v>9.520392090235255</v>
      </c>
      <c r="X78">
        <v>43.890055226843764</v>
      </c>
      <c r="Y78">
        <v>0</v>
      </c>
      <c r="Z78">
        <v>0</v>
      </c>
      <c r="AA78">
        <v>12.471282542616034</v>
      </c>
      <c r="AB78">
        <v>12.072354820168593</v>
      </c>
      <c r="AC78">
        <v>8.6012863039405776</v>
      </c>
      <c r="AD78">
        <v>10.815306702665678</v>
      </c>
      <c r="AE78">
        <v>14.629311858268325</v>
      </c>
      <c r="AF78">
        <v>11.554943336001299</v>
      </c>
      <c r="AG78">
        <v>11.820761538544557</v>
      </c>
      <c r="AH78">
        <v>45.77963511449957</v>
      </c>
      <c r="AI78">
        <v>19.35707733431558</v>
      </c>
      <c r="AJ78">
        <v>0</v>
      </c>
      <c r="AK78">
        <v>15.246062652431469</v>
      </c>
      <c r="AL78">
        <v>0</v>
      </c>
      <c r="AM78">
        <v>1.9726073144076577</v>
      </c>
      <c r="AN78">
        <v>0</v>
      </c>
      <c r="AO78">
        <v>2.6536874624000006</v>
      </c>
      <c r="AP78">
        <v>3.2222686860811929</v>
      </c>
      <c r="AQ78">
        <v>15.886151720146167</v>
      </c>
      <c r="AR78">
        <v>9.8013006000000011</v>
      </c>
      <c r="AS78">
        <v>6.3694467666950167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608.72621482006446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9.0400727445720932</v>
      </c>
      <c r="L79">
        <v>250.7960028372168</v>
      </c>
      <c r="M79">
        <v>26.926771343800233</v>
      </c>
      <c r="N79">
        <v>35.139106123687284</v>
      </c>
      <c r="O79">
        <v>0</v>
      </c>
      <c r="P79">
        <v>35.508260261603375</v>
      </c>
      <c r="Q79">
        <v>6.2477498226111639</v>
      </c>
      <c r="R79">
        <v>12.375805371618416</v>
      </c>
      <c r="S79">
        <v>7.8072356055493062</v>
      </c>
      <c r="T79">
        <v>0</v>
      </c>
      <c r="U79">
        <v>51.631065727634137</v>
      </c>
      <c r="V79">
        <v>4.2311594923857871</v>
      </c>
      <c r="W79">
        <v>9.520392090235255</v>
      </c>
      <c r="X79">
        <v>43.890055226843764</v>
      </c>
      <c r="Y79">
        <v>0</v>
      </c>
      <c r="Z79">
        <v>0</v>
      </c>
      <c r="AA79">
        <v>12.471282542616034</v>
      </c>
      <c r="AB79">
        <v>12.072354820168593</v>
      </c>
      <c r="AC79">
        <v>8.6012863039405776</v>
      </c>
      <c r="AD79">
        <v>10.815306702665678</v>
      </c>
      <c r="AE79">
        <v>14.629311858268325</v>
      </c>
      <c r="AF79">
        <v>11.554943336001299</v>
      </c>
      <c r="AG79">
        <v>11.820761538544557</v>
      </c>
      <c r="AH79">
        <v>45.77963511449957</v>
      </c>
      <c r="AI79">
        <v>19.35707733431558</v>
      </c>
      <c r="AJ79">
        <v>0</v>
      </c>
      <c r="AK79">
        <v>15.246062652431469</v>
      </c>
      <c r="AL79">
        <v>0</v>
      </c>
      <c r="AM79">
        <v>4.6869141578070144</v>
      </c>
      <c r="AN79">
        <v>0</v>
      </c>
      <c r="AO79">
        <v>2.5666814368000006</v>
      </c>
      <c r="AP79">
        <v>3.2222686860811929</v>
      </c>
      <c r="AQ79">
        <v>15.886151720146167</v>
      </c>
      <c r="AR79">
        <v>9.8013006000000011</v>
      </c>
      <c r="AS79">
        <v>6.3694467666950167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697.99446221873848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8.9100262102828705</v>
      </c>
      <c r="L80">
        <v>317.84192134175072</v>
      </c>
      <c r="M80">
        <v>26.926771343800233</v>
      </c>
      <c r="N80">
        <v>35.139106123687284</v>
      </c>
      <c r="O80">
        <v>0</v>
      </c>
      <c r="P80">
        <v>35.508260261603375</v>
      </c>
      <c r="Q80">
        <v>6.2477498226111639</v>
      </c>
      <c r="R80">
        <v>12.375805371618416</v>
      </c>
      <c r="S80">
        <v>7.8072356055493062</v>
      </c>
      <c r="T80">
        <v>0</v>
      </c>
      <c r="U80">
        <v>51.631065727634137</v>
      </c>
      <c r="V80">
        <v>4.2311594923857871</v>
      </c>
      <c r="W80">
        <v>9.520392090235255</v>
      </c>
      <c r="X80">
        <v>43.890055226843764</v>
      </c>
      <c r="Y80">
        <v>0</v>
      </c>
      <c r="Z80">
        <v>0</v>
      </c>
      <c r="AA80">
        <v>12.471282542616034</v>
      </c>
      <c r="AB80">
        <v>12.072354820168593</v>
      </c>
      <c r="AC80">
        <v>8.6012863039405776</v>
      </c>
      <c r="AD80">
        <v>10.815306702665678</v>
      </c>
      <c r="AE80">
        <v>14.629311858268325</v>
      </c>
      <c r="AF80">
        <v>11.554943336001299</v>
      </c>
      <c r="AG80">
        <v>11.820761538544557</v>
      </c>
      <c r="AH80">
        <v>45.77963511449957</v>
      </c>
      <c r="AI80">
        <v>19.35707733431558</v>
      </c>
      <c r="AJ80">
        <v>0</v>
      </c>
      <c r="AK80">
        <v>15.246062652431469</v>
      </c>
      <c r="AL80">
        <v>0</v>
      </c>
      <c r="AM80">
        <v>4.6869141578070144</v>
      </c>
      <c r="AN80">
        <v>0</v>
      </c>
      <c r="AO80">
        <v>2.5666814368000006</v>
      </c>
      <c r="AP80">
        <v>3.2222686860811929</v>
      </c>
      <c r="AQ80">
        <v>15.886151720146167</v>
      </c>
      <c r="AR80">
        <v>9.8013006000000011</v>
      </c>
      <c r="AS80">
        <v>6.3694467666950167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764.91033418898314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9.029945919268128</v>
      </c>
      <c r="L81">
        <v>317.84192134175072</v>
      </c>
      <c r="M81">
        <v>26.926771343800233</v>
      </c>
      <c r="N81">
        <v>35.139106123687284</v>
      </c>
      <c r="O81">
        <v>0</v>
      </c>
      <c r="P81">
        <v>35.508260261603375</v>
      </c>
      <c r="Q81">
        <v>6.2477498226111639</v>
      </c>
      <c r="R81">
        <v>12.375805371618416</v>
      </c>
      <c r="S81">
        <v>7.8072356055493062</v>
      </c>
      <c r="T81">
        <v>0</v>
      </c>
      <c r="U81">
        <v>51.631065727634137</v>
      </c>
      <c r="V81">
        <v>4.2311594923857871</v>
      </c>
      <c r="W81">
        <v>9.520392090235255</v>
      </c>
      <c r="X81">
        <v>43.890055226843764</v>
      </c>
      <c r="Y81">
        <v>0</v>
      </c>
      <c r="Z81">
        <v>0</v>
      </c>
      <c r="AA81">
        <v>12.471282542616034</v>
      </c>
      <c r="AB81">
        <v>12.072354820168593</v>
      </c>
      <c r="AC81">
        <v>8.6012863039405776</v>
      </c>
      <c r="AD81">
        <v>10.815306702665678</v>
      </c>
      <c r="AE81">
        <v>14.629311858268325</v>
      </c>
      <c r="AF81">
        <v>11.554943336001299</v>
      </c>
      <c r="AG81">
        <v>11.820761538544557</v>
      </c>
      <c r="AH81">
        <v>45.77963511449957</v>
      </c>
      <c r="AI81">
        <v>19.35707733431558</v>
      </c>
      <c r="AJ81">
        <v>0</v>
      </c>
      <c r="AK81">
        <v>15.246062652431469</v>
      </c>
      <c r="AL81">
        <v>0</v>
      </c>
      <c r="AM81">
        <v>4.6869141578070144</v>
      </c>
      <c r="AN81">
        <v>0.66412741769929728</v>
      </c>
      <c r="AO81">
        <v>2.4361720916000005</v>
      </c>
      <c r="AP81">
        <v>3.0706325234465619</v>
      </c>
      <c r="AQ81">
        <v>15.886151720146167</v>
      </c>
      <c r="AR81">
        <v>9.8013006000000011</v>
      </c>
      <c r="AS81">
        <v>4.7770850104540399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763.81987405159225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9.029945919268128</v>
      </c>
      <c r="L82">
        <v>317.84192134175072</v>
      </c>
      <c r="M82">
        <v>26.926771343800233</v>
      </c>
      <c r="N82">
        <v>35.139106123687284</v>
      </c>
      <c r="O82">
        <v>0</v>
      </c>
      <c r="P82">
        <v>35.508260261603375</v>
      </c>
      <c r="Q82">
        <v>6.2477498226111639</v>
      </c>
      <c r="R82">
        <v>12.375805371618416</v>
      </c>
      <c r="S82">
        <v>7.8072356055493062</v>
      </c>
      <c r="T82">
        <v>0</v>
      </c>
      <c r="U82">
        <v>51.631065727634137</v>
      </c>
      <c r="V82">
        <v>4.2311594923857871</v>
      </c>
      <c r="W82">
        <v>9.520392090235255</v>
      </c>
      <c r="X82">
        <v>43.890055226843764</v>
      </c>
      <c r="Y82">
        <v>0</v>
      </c>
      <c r="Z82">
        <v>0</v>
      </c>
      <c r="AA82">
        <v>12.471282542616034</v>
      </c>
      <c r="AB82">
        <v>12.072354820168593</v>
      </c>
      <c r="AC82">
        <v>8.6012863039405776</v>
      </c>
      <c r="AD82">
        <v>10.815306702665678</v>
      </c>
      <c r="AE82">
        <v>14.629311858268325</v>
      </c>
      <c r="AF82">
        <v>11.554943336001299</v>
      </c>
      <c r="AG82">
        <v>11.820761538544557</v>
      </c>
      <c r="AH82">
        <v>45.77963511449957</v>
      </c>
      <c r="AI82">
        <v>5.6515913121900283</v>
      </c>
      <c r="AJ82">
        <v>0</v>
      </c>
      <c r="AK82">
        <v>15.246062652431469</v>
      </c>
      <c r="AL82">
        <v>0</v>
      </c>
      <c r="AM82">
        <v>4.6869141578070144</v>
      </c>
      <c r="AN82">
        <v>0.66412741769929728</v>
      </c>
      <c r="AO82">
        <v>2.4361720916000005</v>
      </c>
      <c r="AP82">
        <v>3.0706325234465619</v>
      </c>
      <c r="AQ82">
        <v>15.886151720146167</v>
      </c>
      <c r="AR82">
        <v>9.8013006000000011</v>
      </c>
      <c r="AS82">
        <v>4.7770850104540399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750.11438802946668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9.029945919268128</v>
      </c>
      <c r="L83">
        <v>317.84192134175072</v>
      </c>
      <c r="M83">
        <v>26.926771343800233</v>
      </c>
      <c r="N83">
        <v>35.139106123687284</v>
      </c>
      <c r="O83">
        <v>0</v>
      </c>
      <c r="P83">
        <v>35.508260261603375</v>
      </c>
      <c r="Q83">
        <v>6.2477498226111639</v>
      </c>
      <c r="R83">
        <v>12.375805371618416</v>
      </c>
      <c r="S83">
        <v>7.8072356055493062</v>
      </c>
      <c r="T83">
        <v>0</v>
      </c>
      <c r="U83">
        <v>51.631065727634137</v>
      </c>
      <c r="V83">
        <v>4.2311594923857871</v>
      </c>
      <c r="W83">
        <v>9.520392090235255</v>
      </c>
      <c r="X83">
        <v>43.890055226843764</v>
      </c>
      <c r="Y83">
        <v>0</v>
      </c>
      <c r="Z83">
        <v>0</v>
      </c>
      <c r="AA83">
        <v>12.471282542616034</v>
      </c>
      <c r="AB83">
        <v>12.072354820168593</v>
      </c>
      <c r="AC83">
        <v>8.6012863039405776</v>
      </c>
      <c r="AD83">
        <v>10.815306702665678</v>
      </c>
      <c r="AE83">
        <v>14.629311858268325</v>
      </c>
      <c r="AF83">
        <v>11.554943336001299</v>
      </c>
      <c r="AG83">
        <v>11.820761538544557</v>
      </c>
      <c r="AH83">
        <v>45.77963511449957</v>
      </c>
      <c r="AI83">
        <v>5.6515913121900283</v>
      </c>
      <c r="AJ83">
        <v>0</v>
      </c>
      <c r="AK83">
        <v>15.246062652431469</v>
      </c>
      <c r="AL83">
        <v>0</v>
      </c>
      <c r="AM83">
        <v>4.6869141578070144</v>
      </c>
      <c r="AN83">
        <v>0.95929437395042005</v>
      </c>
      <c r="AO83">
        <v>2.3491660660000004</v>
      </c>
      <c r="AP83">
        <v>3.0706325234465619</v>
      </c>
      <c r="AQ83">
        <v>15.886151720146167</v>
      </c>
      <c r="AR83">
        <v>9.8013006000000011</v>
      </c>
      <c r="AS83">
        <v>4.7770850104540399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750.32254896011773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9.029945919268128</v>
      </c>
      <c r="L84">
        <v>317.84192134175072</v>
      </c>
      <c r="M84">
        <v>26.926771343800233</v>
      </c>
      <c r="N84">
        <v>35.139106123687284</v>
      </c>
      <c r="O84">
        <v>0</v>
      </c>
      <c r="P84">
        <v>35.508260261603375</v>
      </c>
      <c r="Q84">
        <v>6.2477498226111639</v>
      </c>
      <c r="R84">
        <v>12.375805371618416</v>
      </c>
      <c r="S84">
        <v>7.8072356055493062</v>
      </c>
      <c r="T84">
        <v>0</v>
      </c>
      <c r="U84">
        <v>51.631065727634137</v>
      </c>
      <c r="V84">
        <v>4.2311594923857871</v>
      </c>
      <c r="W84">
        <v>9.520392090235255</v>
      </c>
      <c r="X84">
        <v>43.890055226843764</v>
      </c>
      <c r="Y84">
        <v>0</v>
      </c>
      <c r="Z84">
        <v>0</v>
      </c>
      <c r="AA84">
        <v>12.471282542616034</v>
      </c>
      <c r="AB84">
        <v>12.072354820168593</v>
      </c>
      <c r="AC84">
        <v>8.6012863039405776</v>
      </c>
      <c r="AD84">
        <v>10.815306702665678</v>
      </c>
      <c r="AE84">
        <v>14.629311858268325</v>
      </c>
      <c r="AF84">
        <v>11.554943336001299</v>
      </c>
      <c r="AG84">
        <v>11.820761538544557</v>
      </c>
      <c r="AH84">
        <v>45.77963511449957</v>
      </c>
      <c r="AI84">
        <v>5.6515913121900283</v>
      </c>
      <c r="AJ84">
        <v>0</v>
      </c>
      <c r="AK84">
        <v>15.246062652431469</v>
      </c>
      <c r="AL84">
        <v>0</v>
      </c>
      <c r="AM84">
        <v>4.6869141578070144</v>
      </c>
      <c r="AN84">
        <v>0.95929437395042005</v>
      </c>
      <c r="AO84">
        <v>2.3491660660000004</v>
      </c>
      <c r="AP84">
        <v>3.0706325234465619</v>
      </c>
      <c r="AQ84">
        <v>15.886151720146167</v>
      </c>
      <c r="AR84">
        <v>9.8013006000000011</v>
      </c>
      <c r="AS84">
        <v>4.7770850104540399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750.32254896011773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9.029945919268128</v>
      </c>
      <c r="L85">
        <v>317.84192134175072</v>
      </c>
      <c r="M85">
        <v>26.926771343800233</v>
      </c>
      <c r="N85">
        <v>35.139106123687284</v>
      </c>
      <c r="O85">
        <v>0</v>
      </c>
      <c r="P85">
        <v>35.508260261603375</v>
      </c>
      <c r="Q85">
        <v>6.2477498226111639</v>
      </c>
      <c r="R85">
        <v>12.375805371618416</v>
      </c>
      <c r="S85">
        <v>7.8072356055493062</v>
      </c>
      <c r="T85">
        <v>0</v>
      </c>
      <c r="U85">
        <v>51.631065727634137</v>
      </c>
      <c r="V85">
        <v>4.2311594923857871</v>
      </c>
      <c r="W85">
        <v>9.520392090235255</v>
      </c>
      <c r="X85">
        <v>43.890055226843764</v>
      </c>
      <c r="Y85">
        <v>0</v>
      </c>
      <c r="Z85">
        <v>0</v>
      </c>
      <c r="AA85">
        <v>12.471282542616034</v>
      </c>
      <c r="AB85">
        <v>12.072354820168593</v>
      </c>
      <c r="AC85">
        <v>8.6012863039405776</v>
      </c>
      <c r="AD85">
        <v>10.815306702665678</v>
      </c>
      <c r="AE85">
        <v>14.629311858268325</v>
      </c>
      <c r="AF85">
        <v>11.554943336001299</v>
      </c>
      <c r="AG85">
        <v>11.820761538544557</v>
      </c>
      <c r="AH85">
        <v>45.77963511449957</v>
      </c>
      <c r="AI85">
        <v>5.6515913121900283</v>
      </c>
      <c r="AJ85">
        <v>0</v>
      </c>
      <c r="AK85">
        <v>15.246062652431469</v>
      </c>
      <c r="AL85">
        <v>0</v>
      </c>
      <c r="AM85">
        <v>1.9726073144076577</v>
      </c>
      <c r="AN85">
        <v>0.95929437395042005</v>
      </c>
      <c r="AO85">
        <v>2.3491660660000004</v>
      </c>
      <c r="AP85">
        <v>3.0706325234465619</v>
      </c>
      <c r="AQ85">
        <v>15.886151720146167</v>
      </c>
      <c r="AR85">
        <v>9.1478804986413049</v>
      </c>
      <c r="AS85">
        <v>4.7770850104540399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746.9548220153597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9.029945919268128</v>
      </c>
      <c r="L86">
        <v>317.84192134175072</v>
      </c>
      <c r="M86">
        <v>26.926771343800233</v>
      </c>
      <c r="N86">
        <v>35.139106123687284</v>
      </c>
      <c r="O86">
        <v>0</v>
      </c>
      <c r="P86">
        <v>35.508260261603375</v>
      </c>
      <c r="Q86">
        <v>6.2477498226111639</v>
      </c>
      <c r="R86">
        <v>12.375805371618416</v>
      </c>
      <c r="S86">
        <v>7.8072356055493062</v>
      </c>
      <c r="T86">
        <v>0</v>
      </c>
      <c r="U86">
        <v>51.631065727634137</v>
      </c>
      <c r="V86">
        <v>4.2311594923857871</v>
      </c>
      <c r="W86">
        <v>9.520392090235255</v>
      </c>
      <c r="X86">
        <v>43.890055226843764</v>
      </c>
      <c r="Y86">
        <v>0</v>
      </c>
      <c r="Z86">
        <v>0</v>
      </c>
      <c r="AA86">
        <v>12.471282542616034</v>
      </c>
      <c r="AB86">
        <v>11.693614461071084</v>
      </c>
      <c r="AC86">
        <v>8.6012863039405776</v>
      </c>
      <c r="AD86">
        <v>10.815306702665678</v>
      </c>
      <c r="AE86">
        <v>14.629311858268325</v>
      </c>
      <c r="AF86">
        <v>9.920911117335498</v>
      </c>
      <c r="AG86">
        <v>11.820761538544557</v>
      </c>
      <c r="AH86">
        <v>45.261163757672172</v>
      </c>
      <c r="AI86">
        <v>5.6515913121900283</v>
      </c>
      <c r="AJ86">
        <v>0</v>
      </c>
      <c r="AK86">
        <v>15.246062652431469</v>
      </c>
      <c r="AL86">
        <v>0</v>
      </c>
      <c r="AM86">
        <v>1.9726073144076577</v>
      </c>
      <c r="AN86">
        <v>0.95929437395042005</v>
      </c>
      <c r="AO86">
        <v>2.3491660660000004</v>
      </c>
      <c r="AP86">
        <v>2.8431781260977624</v>
      </c>
      <c r="AQ86">
        <v>15.886151720146167</v>
      </c>
      <c r="AR86">
        <v>9.1478804986413049</v>
      </c>
      <c r="AS86">
        <v>4.7770850104540399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744.1961236834203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9.029945919268128</v>
      </c>
      <c r="L87">
        <v>317.84192134175072</v>
      </c>
      <c r="M87">
        <v>26.926771343800233</v>
      </c>
      <c r="N87">
        <v>35.139106123687284</v>
      </c>
      <c r="O87">
        <v>0</v>
      </c>
      <c r="P87">
        <v>35.508260261603375</v>
      </c>
      <c r="Q87">
        <v>6.2477498226111639</v>
      </c>
      <c r="R87">
        <v>12.375805371618416</v>
      </c>
      <c r="S87">
        <v>7.8072356055493062</v>
      </c>
      <c r="T87">
        <v>0</v>
      </c>
      <c r="U87">
        <v>51.631065727634137</v>
      </c>
      <c r="V87">
        <v>4.2311594923857871</v>
      </c>
      <c r="W87">
        <v>9.520392090235255</v>
      </c>
      <c r="X87">
        <v>42.372953413873006</v>
      </c>
      <c r="Y87">
        <v>0</v>
      </c>
      <c r="Z87">
        <v>0</v>
      </c>
      <c r="AA87">
        <v>12.471282542616034</v>
      </c>
      <c r="AB87">
        <v>11.693614461071084</v>
      </c>
      <c r="AC87">
        <v>8.6012863039405776</v>
      </c>
      <c r="AD87">
        <v>10.815306702665678</v>
      </c>
      <c r="AE87">
        <v>14.629311858268325</v>
      </c>
      <c r="AF87">
        <v>9.920911117335498</v>
      </c>
      <c r="AG87">
        <v>11.820761538544557</v>
      </c>
      <c r="AH87">
        <v>45.261163757672172</v>
      </c>
      <c r="AI87">
        <v>8.2890006594802408</v>
      </c>
      <c r="AJ87">
        <v>0</v>
      </c>
      <c r="AK87">
        <v>15.246062652431469</v>
      </c>
      <c r="AL87">
        <v>0</v>
      </c>
      <c r="AM87">
        <v>1.9726073144076577</v>
      </c>
      <c r="AN87">
        <v>0.95929437395042005</v>
      </c>
      <c r="AO87">
        <v>2.3056630532000004</v>
      </c>
      <c r="AP87">
        <v>2.8431781260977624</v>
      </c>
      <c r="AQ87">
        <v>15.886151720146167</v>
      </c>
      <c r="AR87">
        <v>9.1478804986413049</v>
      </c>
      <c r="AS87">
        <v>4.7770850104540399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745.27292820493983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9.029945919268128</v>
      </c>
      <c r="L88">
        <v>317.84192134175072</v>
      </c>
      <c r="M88">
        <v>26.926771343800233</v>
      </c>
      <c r="N88">
        <v>35.139106123687284</v>
      </c>
      <c r="O88">
        <v>0</v>
      </c>
      <c r="P88">
        <v>35.508260261603375</v>
      </c>
      <c r="Q88">
        <v>6.2477498226111639</v>
      </c>
      <c r="R88">
        <v>12.375805371618416</v>
      </c>
      <c r="S88">
        <v>7.8072356055493062</v>
      </c>
      <c r="T88">
        <v>0</v>
      </c>
      <c r="U88">
        <v>51.631065727634137</v>
      </c>
      <c r="V88">
        <v>4.2311594923857871</v>
      </c>
      <c r="W88">
        <v>9.520392090235255</v>
      </c>
      <c r="X88">
        <v>42.372953413873006</v>
      </c>
      <c r="Y88">
        <v>0</v>
      </c>
      <c r="Z88">
        <v>0</v>
      </c>
      <c r="AA88">
        <v>12.471282542616034</v>
      </c>
      <c r="AB88">
        <v>11.693614461071084</v>
      </c>
      <c r="AC88">
        <v>8.6012863039405776</v>
      </c>
      <c r="AD88">
        <v>10.815306702665678</v>
      </c>
      <c r="AE88">
        <v>14.629311858268325</v>
      </c>
      <c r="AF88">
        <v>9.920911117335498</v>
      </c>
      <c r="AG88">
        <v>11.820761538544557</v>
      </c>
      <c r="AH88">
        <v>45.261163757672172</v>
      </c>
      <c r="AI88">
        <v>8.2890006594802408</v>
      </c>
      <c r="AJ88">
        <v>0</v>
      </c>
      <c r="AK88">
        <v>15.246062652431469</v>
      </c>
      <c r="AL88">
        <v>0</v>
      </c>
      <c r="AM88">
        <v>1.9726073144076577</v>
      </c>
      <c r="AN88">
        <v>0.95929437395042005</v>
      </c>
      <c r="AO88">
        <v>2.3056630532000004</v>
      </c>
      <c r="AP88">
        <v>2.8431781260977624</v>
      </c>
      <c r="AQ88">
        <v>15.886151720146167</v>
      </c>
      <c r="AR88">
        <v>9.8013006000000011</v>
      </c>
      <c r="AS88">
        <v>4.7770850104540399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745.92634830629856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9.029945919268128</v>
      </c>
      <c r="L89">
        <v>317.84192134175072</v>
      </c>
      <c r="M89">
        <v>26.926771343800233</v>
      </c>
      <c r="N89">
        <v>35.139106123687284</v>
      </c>
      <c r="O89">
        <v>0</v>
      </c>
      <c r="P89">
        <v>35.508260261603375</v>
      </c>
      <c r="Q89">
        <v>6.2477498226111639</v>
      </c>
      <c r="R89">
        <v>12.375805371618416</v>
      </c>
      <c r="S89">
        <v>7.8072356055493062</v>
      </c>
      <c r="T89">
        <v>0</v>
      </c>
      <c r="U89">
        <v>51.631065727634137</v>
      </c>
      <c r="V89">
        <v>4.2311594923857871</v>
      </c>
      <c r="W89">
        <v>9.520392090235255</v>
      </c>
      <c r="X89">
        <v>42.372953413873006</v>
      </c>
      <c r="Y89">
        <v>0</v>
      </c>
      <c r="Z89">
        <v>0</v>
      </c>
      <c r="AA89">
        <v>12.471282542616034</v>
      </c>
      <c r="AB89">
        <v>11.693614461071084</v>
      </c>
      <c r="AC89">
        <v>8.6012863039405776</v>
      </c>
      <c r="AD89">
        <v>10.815306702665678</v>
      </c>
      <c r="AE89">
        <v>14.629311858268325</v>
      </c>
      <c r="AF89">
        <v>9.920911117335498</v>
      </c>
      <c r="AG89">
        <v>11.820761538544557</v>
      </c>
      <c r="AH89">
        <v>45.261163757672172</v>
      </c>
      <c r="AI89">
        <v>9.0425461507051939</v>
      </c>
      <c r="AJ89">
        <v>0</v>
      </c>
      <c r="AK89">
        <v>15.246062652431469</v>
      </c>
      <c r="AL89">
        <v>0</v>
      </c>
      <c r="AM89">
        <v>1.9726073144076577</v>
      </c>
      <c r="AN89">
        <v>0.95929437395042005</v>
      </c>
      <c r="AO89">
        <v>2.4361720916000005</v>
      </c>
      <c r="AP89">
        <v>2.8431781260977624</v>
      </c>
      <c r="AQ89">
        <v>15.886151720146167</v>
      </c>
      <c r="AR89">
        <v>9.8013006000000011</v>
      </c>
      <c r="AS89">
        <v>4.7770850104540399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746.81040283592358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9.029945919268128</v>
      </c>
      <c r="L90">
        <v>317.84192134175072</v>
      </c>
      <c r="M90">
        <v>26.926771343800233</v>
      </c>
      <c r="N90">
        <v>35.139106123687284</v>
      </c>
      <c r="O90">
        <v>0</v>
      </c>
      <c r="P90">
        <v>35.508260261603375</v>
      </c>
      <c r="Q90">
        <v>6.2477498226111639</v>
      </c>
      <c r="R90">
        <v>12.375805371618416</v>
      </c>
      <c r="S90">
        <v>7.8072356055493062</v>
      </c>
      <c r="T90">
        <v>0</v>
      </c>
      <c r="U90">
        <v>51.631065727634137</v>
      </c>
      <c r="V90">
        <v>4.2311594923857871</v>
      </c>
      <c r="W90">
        <v>9.520392090235255</v>
      </c>
      <c r="X90">
        <v>42.372953413873006</v>
      </c>
      <c r="Y90">
        <v>0</v>
      </c>
      <c r="Z90">
        <v>0</v>
      </c>
      <c r="AA90">
        <v>12.471282542616034</v>
      </c>
      <c r="AB90">
        <v>12.072354820168593</v>
      </c>
      <c r="AC90">
        <v>8.6012863039405776</v>
      </c>
      <c r="AD90">
        <v>10.815306702665678</v>
      </c>
      <c r="AE90">
        <v>14.629311858268325</v>
      </c>
      <c r="AF90">
        <v>11.554943336001299</v>
      </c>
      <c r="AG90">
        <v>11.820761538544557</v>
      </c>
      <c r="AH90">
        <v>45.77963511449957</v>
      </c>
      <c r="AI90">
        <v>9.0425461507051939</v>
      </c>
      <c r="AJ90">
        <v>0</v>
      </c>
      <c r="AK90">
        <v>15.246062652431469</v>
      </c>
      <c r="AL90">
        <v>0</v>
      </c>
      <c r="AM90">
        <v>4.6869141578070144</v>
      </c>
      <c r="AN90">
        <v>0.95929437395042005</v>
      </c>
      <c r="AO90">
        <v>2.4361720916000005</v>
      </c>
      <c r="AP90">
        <v>3.0706325234465619</v>
      </c>
      <c r="AQ90">
        <v>15.886151720146167</v>
      </c>
      <c r="AR90">
        <v>9.8013006000000011</v>
      </c>
      <c r="AS90">
        <v>4.7770850104540399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752.28340801126228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9.029945919268128</v>
      </c>
      <c r="L91">
        <v>317.84192134175072</v>
      </c>
      <c r="M91">
        <v>26.926771343800233</v>
      </c>
      <c r="N91">
        <v>35.139106123687284</v>
      </c>
      <c r="O91">
        <v>0</v>
      </c>
      <c r="P91">
        <v>35.508260261603375</v>
      </c>
      <c r="Q91">
        <v>6.2477498226111639</v>
      </c>
      <c r="R91">
        <v>12.375805371618416</v>
      </c>
      <c r="S91">
        <v>7.8072356055493062</v>
      </c>
      <c r="T91">
        <v>0</v>
      </c>
      <c r="U91">
        <v>51.631065727634137</v>
      </c>
      <c r="V91">
        <v>4.2311594923857871</v>
      </c>
      <c r="W91">
        <v>9.520392090235255</v>
      </c>
      <c r="X91">
        <v>42.372953413873006</v>
      </c>
      <c r="Y91">
        <v>0</v>
      </c>
      <c r="Z91">
        <v>0</v>
      </c>
      <c r="AA91">
        <v>12.471282542616034</v>
      </c>
      <c r="AB91">
        <v>12.072354820168593</v>
      </c>
      <c r="AC91">
        <v>8.6012863039405776</v>
      </c>
      <c r="AD91">
        <v>10.815306702665678</v>
      </c>
      <c r="AE91">
        <v>14.629311858268325</v>
      </c>
      <c r="AF91">
        <v>11.554943336001299</v>
      </c>
      <c r="AG91">
        <v>11.820761538544557</v>
      </c>
      <c r="AH91">
        <v>45.77963511449957</v>
      </c>
      <c r="AI91">
        <v>9.0425461507051939</v>
      </c>
      <c r="AJ91">
        <v>0</v>
      </c>
      <c r="AK91">
        <v>15.246062652431469</v>
      </c>
      <c r="AL91">
        <v>0</v>
      </c>
      <c r="AM91">
        <v>4.6869141578070144</v>
      </c>
      <c r="AN91">
        <v>0.95929437395042005</v>
      </c>
      <c r="AO91">
        <v>2.4361720916000005</v>
      </c>
      <c r="AP91">
        <v>3.0706325234465619</v>
      </c>
      <c r="AQ91">
        <v>15.886151720146167</v>
      </c>
      <c r="AR91">
        <v>9.8013006000000011</v>
      </c>
      <c r="AS91">
        <v>4.7770850104540399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752.28340801126228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9.029945919268128</v>
      </c>
      <c r="L92">
        <v>317.84192134175072</v>
      </c>
      <c r="M92">
        <v>26.926771343800233</v>
      </c>
      <c r="N92">
        <v>35.139106123687284</v>
      </c>
      <c r="O92">
        <v>0</v>
      </c>
      <c r="P92">
        <v>35.508260261603375</v>
      </c>
      <c r="Q92">
        <v>6.2477498226111639</v>
      </c>
      <c r="R92">
        <v>12.375805371618416</v>
      </c>
      <c r="S92">
        <v>7.8072356055493062</v>
      </c>
      <c r="T92">
        <v>0</v>
      </c>
      <c r="U92">
        <v>51.631065727634137</v>
      </c>
      <c r="V92">
        <v>4.2311594923857871</v>
      </c>
      <c r="W92">
        <v>9.520392090235255</v>
      </c>
      <c r="X92">
        <v>42.372953413873006</v>
      </c>
      <c r="Y92">
        <v>0</v>
      </c>
      <c r="Z92">
        <v>0</v>
      </c>
      <c r="AA92">
        <v>12.471282542616034</v>
      </c>
      <c r="AB92">
        <v>12.072354820168593</v>
      </c>
      <c r="AC92">
        <v>8.6012863039405776</v>
      </c>
      <c r="AD92">
        <v>10.815306702665678</v>
      </c>
      <c r="AE92">
        <v>14.629311858268325</v>
      </c>
      <c r="AF92">
        <v>11.554943336001299</v>
      </c>
      <c r="AG92">
        <v>11.820761538544557</v>
      </c>
      <c r="AH92">
        <v>45.77963511449957</v>
      </c>
      <c r="AI92">
        <v>9.0425461507051939</v>
      </c>
      <c r="AJ92">
        <v>0</v>
      </c>
      <c r="AK92">
        <v>15.246062652431469</v>
      </c>
      <c r="AL92">
        <v>0</v>
      </c>
      <c r="AM92">
        <v>4.6869141578070144</v>
      </c>
      <c r="AN92">
        <v>0.95929437395042005</v>
      </c>
      <c r="AO92">
        <v>2.4361720916000005</v>
      </c>
      <c r="AP92">
        <v>3.0706325234465619</v>
      </c>
      <c r="AQ92">
        <v>15.886151720146167</v>
      </c>
      <c r="AR92">
        <v>9.8013006000000011</v>
      </c>
      <c r="AS92">
        <v>4.7770850104540399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752.28340801126228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9.029945919268128</v>
      </c>
      <c r="L93">
        <v>317.84192134175072</v>
      </c>
      <c r="M93">
        <v>26.926771343800233</v>
      </c>
      <c r="N93">
        <v>35.139106123687284</v>
      </c>
      <c r="O93">
        <v>0</v>
      </c>
      <c r="P93">
        <v>35.508260261603375</v>
      </c>
      <c r="Q93">
        <v>6.2477498226111639</v>
      </c>
      <c r="R93">
        <v>12.375805371618416</v>
      </c>
      <c r="S93">
        <v>7.8072356055493062</v>
      </c>
      <c r="T93">
        <v>0</v>
      </c>
      <c r="U93">
        <v>51.631065727634137</v>
      </c>
      <c r="V93">
        <v>4.2311594923857871</v>
      </c>
      <c r="W93">
        <v>9.520392090235255</v>
      </c>
      <c r="X93">
        <v>42.372953413873006</v>
      </c>
      <c r="Y93">
        <v>0</v>
      </c>
      <c r="Z93">
        <v>0</v>
      </c>
      <c r="AA93">
        <v>12.471282542616034</v>
      </c>
      <c r="AB93">
        <v>12.072354820168593</v>
      </c>
      <c r="AC93">
        <v>8.6012863039405776</v>
      </c>
      <c r="AD93">
        <v>10.815306702665678</v>
      </c>
      <c r="AE93">
        <v>14.629311858268325</v>
      </c>
      <c r="AF93">
        <v>11.554943336001299</v>
      </c>
      <c r="AG93">
        <v>11.820761538544557</v>
      </c>
      <c r="AH93">
        <v>45.77963511449957</v>
      </c>
      <c r="AI93">
        <v>9.0425461507051939</v>
      </c>
      <c r="AJ93">
        <v>0</v>
      </c>
      <c r="AK93">
        <v>15.246062652431469</v>
      </c>
      <c r="AL93">
        <v>0</v>
      </c>
      <c r="AM93">
        <v>4.3397353695135479</v>
      </c>
      <c r="AN93">
        <v>0.95929437395042005</v>
      </c>
      <c r="AO93">
        <v>2.5231784240000006</v>
      </c>
      <c r="AP93">
        <v>3.0706325234465619</v>
      </c>
      <c r="AQ93">
        <v>15.886151720146167</v>
      </c>
      <c r="AR93">
        <v>7.841040602717392</v>
      </c>
      <c r="AS93">
        <v>4.3789945068265723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749.66488505445864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9.029945919268128</v>
      </c>
      <c r="L94">
        <v>317.84192134175072</v>
      </c>
      <c r="M94">
        <v>26.926771343800233</v>
      </c>
      <c r="N94">
        <v>35.139106123687284</v>
      </c>
      <c r="O94">
        <v>0</v>
      </c>
      <c r="P94">
        <v>35.508260261603375</v>
      </c>
      <c r="Q94">
        <v>6.2477498226111639</v>
      </c>
      <c r="R94">
        <v>12.375805371618416</v>
      </c>
      <c r="S94">
        <v>7.8072356055493062</v>
      </c>
      <c r="T94">
        <v>0</v>
      </c>
      <c r="U94">
        <v>51.631065727634137</v>
      </c>
      <c r="V94">
        <v>4.2311594923857871</v>
      </c>
      <c r="W94">
        <v>9.520392090235255</v>
      </c>
      <c r="X94">
        <v>42.372953413873006</v>
      </c>
      <c r="Y94">
        <v>0</v>
      </c>
      <c r="Z94">
        <v>0</v>
      </c>
      <c r="AA94">
        <v>12.471282542616034</v>
      </c>
      <c r="AB94">
        <v>11.693614461071084</v>
      </c>
      <c r="AC94">
        <v>8.6012863039405776</v>
      </c>
      <c r="AD94">
        <v>10.815306702665678</v>
      </c>
      <c r="AE94">
        <v>14.629311858268325</v>
      </c>
      <c r="AF94">
        <v>9.920911117335498</v>
      </c>
      <c r="AG94">
        <v>11.820761538544557</v>
      </c>
      <c r="AH94">
        <v>45.261163757672172</v>
      </c>
      <c r="AI94">
        <v>9.0425461507051939</v>
      </c>
      <c r="AJ94">
        <v>0</v>
      </c>
      <c r="AK94">
        <v>15.246062652431469</v>
      </c>
      <c r="AL94">
        <v>0</v>
      </c>
      <c r="AM94">
        <v>1.9726073144076577</v>
      </c>
      <c r="AN94">
        <v>0.95929437395042005</v>
      </c>
      <c r="AO94">
        <v>2.6101844496000002</v>
      </c>
      <c r="AP94">
        <v>2.8431781260977624</v>
      </c>
      <c r="AQ94">
        <v>15.886151720146167</v>
      </c>
      <c r="AR94">
        <v>7.841040602717392</v>
      </c>
      <c r="AS94">
        <v>4.3789945068265723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744.6260646930134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9.029945919268128</v>
      </c>
      <c r="L95">
        <v>317.84192134175072</v>
      </c>
      <c r="M95">
        <v>26.926771343800233</v>
      </c>
      <c r="N95">
        <v>35.139106123687284</v>
      </c>
      <c r="O95">
        <v>0</v>
      </c>
      <c r="P95">
        <v>35.508260261603375</v>
      </c>
      <c r="Q95">
        <v>6.2477498226111639</v>
      </c>
      <c r="R95">
        <v>12.375805371618416</v>
      </c>
      <c r="S95">
        <v>7.8072356055493062</v>
      </c>
      <c r="T95">
        <v>0</v>
      </c>
      <c r="U95">
        <v>51.631065727634137</v>
      </c>
      <c r="V95">
        <v>4.0299328333333335</v>
      </c>
      <c r="W95">
        <v>9.520392090235255</v>
      </c>
      <c r="X95">
        <v>42.372953413873006</v>
      </c>
      <c r="Y95">
        <v>0</v>
      </c>
      <c r="Z95">
        <v>0</v>
      </c>
      <c r="AA95">
        <v>12.471282542616034</v>
      </c>
      <c r="AB95">
        <v>11.693614461071084</v>
      </c>
      <c r="AC95">
        <v>8.6012863039405776</v>
      </c>
      <c r="AD95">
        <v>10.815306702665678</v>
      </c>
      <c r="AE95">
        <v>14.629311858268325</v>
      </c>
      <c r="AF95">
        <v>9.920911117335498</v>
      </c>
      <c r="AG95">
        <v>11.820761538544557</v>
      </c>
      <c r="AH95">
        <v>45.261163757672172</v>
      </c>
      <c r="AI95">
        <v>5.6515913121900283</v>
      </c>
      <c r="AJ95">
        <v>0</v>
      </c>
      <c r="AK95">
        <v>15.246062652431469</v>
      </c>
      <c r="AL95">
        <v>0</v>
      </c>
      <c r="AM95">
        <v>0</v>
      </c>
      <c r="AN95">
        <v>0.95929437395042005</v>
      </c>
      <c r="AO95">
        <v>2.6971904752000007</v>
      </c>
      <c r="AP95">
        <v>2.8431781260977624</v>
      </c>
      <c r="AQ95">
        <v>15.886151720146167</v>
      </c>
      <c r="AR95">
        <v>9.8013006000000011</v>
      </c>
      <c r="AS95">
        <v>4.3789945068265723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741.1085419039207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9.029945919268128</v>
      </c>
      <c r="L96">
        <v>317.84192134175072</v>
      </c>
      <c r="M96">
        <v>26.926771343800233</v>
      </c>
      <c r="N96">
        <v>35.139106123687284</v>
      </c>
      <c r="O96">
        <v>0</v>
      </c>
      <c r="P96">
        <v>35.508260261603375</v>
      </c>
      <c r="Q96">
        <v>6.2477498226111639</v>
      </c>
      <c r="R96">
        <v>12.375805371618416</v>
      </c>
      <c r="S96">
        <v>7.8072356055493062</v>
      </c>
      <c r="T96">
        <v>0</v>
      </c>
      <c r="U96">
        <v>51.631065727634137</v>
      </c>
      <c r="V96">
        <v>4.0299328333333335</v>
      </c>
      <c r="W96">
        <v>9.520392090235255</v>
      </c>
      <c r="X96">
        <v>42.372953413873006</v>
      </c>
      <c r="Y96">
        <v>0</v>
      </c>
      <c r="Z96">
        <v>0</v>
      </c>
      <c r="AA96">
        <v>12.471282542616034</v>
      </c>
      <c r="AB96">
        <v>11.693614461071084</v>
      </c>
      <c r="AC96">
        <v>8.6012863039405776</v>
      </c>
      <c r="AD96">
        <v>10.815306702665678</v>
      </c>
      <c r="AE96">
        <v>14.629311858268325</v>
      </c>
      <c r="AF96">
        <v>9.920911117335498</v>
      </c>
      <c r="AG96">
        <v>11.820761538544557</v>
      </c>
      <c r="AH96">
        <v>45.261163757672172</v>
      </c>
      <c r="AI96">
        <v>5.6515913121900283</v>
      </c>
      <c r="AJ96">
        <v>0</v>
      </c>
      <c r="AK96">
        <v>15.246062652431469</v>
      </c>
      <c r="AL96">
        <v>0</v>
      </c>
      <c r="AM96">
        <v>0</v>
      </c>
      <c r="AN96">
        <v>0.95929437395042005</v>
      </c>
      <c r="AO96">
        <v>2.7841968076000008</v>
      </c>
      <c r="AP96">
        <v>2.8431781260977624</v>
      </c>
      <c r="AQ96">
        <v>15.886151720146167</v>
      </c>
      <c r="AR96">
        <v>9.8013006000000011</v>
      </c>
      <c r="AS96">
        <v>4.3789945068265723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741.19554823632063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9.029945919268128</v>
      </c>
      <c r="L97">
        <v>317.84192134175072</v>
      </c>
      <c r="M97">
        <v>26.926771343800233</v>
      </c>
      <c r="N97">
        <v>35.139106123687284</v>
      </c>
      <c r="O97">
        <v>0</v>
      </c>
      <c r="P97">
        <v>35.508260261603375</v>
      </c>
      <c r="Q97">
        <v>6.2477498226111639</v>
      </c>
      <c r="R97">
        <v>12.375805371618416</v>
      </c>
      <c r="S97">
        <v>7.8072356055493062</v>
      </c>
      <c r="T97">
        <v>0</v>
      </c>
      <c r="U97">
        <v>51.631065727634137</v>
      </c>
      <c r="V97">
        <v>4.0299328333333335</v>
      </c>
      <c r="W97">
        <v>9.520392090235255</v>
      </c>
      <c r="X97">
        <v>42.372953413873006</v>
      </c>
      <c r="Y97">
        <v>0</v>
      </c>
      <c r="Z97">
        <v>0</v>
      </c>
      <c r="AA97">
        <v>12.471282542616034</v>
      </c>
      <c r="AB97">
        <v>11.693614461071084</v>
      </c>
      <c r="AC97">
        <v>8.6012863039405776</v>
      </c>
      <c r="AD97">
        <v>10.815306702665678</v>
      </c>
      <c r="AE97">
        <v>14.629311858268325</v>
      </c>
      <c r="AF97">
        <v>9.920911117335498</v>
      </c>
      <c r="AG97">
        <v>11.820761538544557</v>
      </c>
      <c r="AH97">
        <v>45.261163757672172</v>
      </c>
      <c r="AI97">
        <v>5.6515913121900283</v>
      </c>
      <c r="AJ97">
        <v>0</v>
      </c>
      <c r="AK97">
        <v>15.246062652431469</v>
      </c>
      <c r="AL97">
        <v>0</v>
      </c>
      <c r="AM97">
        <v>0</v>
      </c>
      <c r="AN97">
        <v>0.95929437395042005</v>
      </c>
      <c r="AO97">
        <v>2.8276998204000008</v>
      </c>
      <c r="AP97">
        <v>2.8431781260977624</v>
      </c>
      <c r="AQ97">
        <v>15.886151720146167</v>
      </c>
      <c r="AR97">
        <v>9.8013006000000011</v>
      </c>
      <c r="AS97">
        <v>4.3789945068265723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741.23905124912062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9.029945919268128</v>
      </c>
      <c r="L98">
        <v>317.84192134175072</v>
      </c>
      <c r="M98">
        <v>26.926771343800233</v>
      </c>
      <c r="N98">
        <v>35.139106123687284</v>
      </c>
      <c r="O98">
        <v>0</v>
      </c>
      <c r="P98">
        <v>35.508260261603375</v>
      </c>
      <c r="Q98">
        <v>6.2477498226111639</v>
      </c>
      <c r="R98">
        <v>12.375805371618416</v>
      </c>
      <c r="S98">
        <v>7.8072356055493062</v>
      </c>
      <c r="T98">
        <v>0</v>
      </c>
      <c r="U98">
        <v>51.631065727634137</v>
      </c>
      <c r="V98">
        <v>4.0299328333333335</v>
      </c>
      <c r="W98">
        <v>9.520392090235255</v>
      </c>
      <c r="X98">
        <v>42.372953413873006</v>
      </c>
      <c r="Y98">
        <v>0</v>
      </c>
      <c r="Z98">
        <v>0</v>
      </c>
      <c r="AA98">
        <v>12.471282542616034</v>
      </c>
      <c r="AB98">
        <v>11.693614461071084</v>
      </c>
      <c r="AC98">
        <v>8.6012863039405776</v>
      </c>
      <c r="AD98">
        <v>10.815306702665678</v>
      </c>
      <c r="AE98">
        <v>14.629311858268325</v>
      </c>
      <c r="AF98">
        <v>9.920911117335498</v>
      </c>
      <c r="AG98">
        <v>11.820761538544557</v>
      </c>
      <c r="AH98">
        <v>45.261163757672172</v>
      </c>
      <c r="AI98">
        <v>5.6515913121900283</v>
      </c>
      <c r="AJ98">
        <v>0</v>
      </c>
      <c r="AK98">
        <v>15.246062652431469</v>
      </c>
      <c r="AL98">
        <v>0</v>
      </c>
      <c r="AM98">
        <v>0</v>
      </c>
      <c r="AN98">
        <v>0.95929437395042005</v>
      </c>
      <c r="AO98">
        <v>2.8276998204000008</v>
      </c>
      <c r="AP98">
        <v>2.8431781260977624</v>
      </c>
      <c r="AQ98">
        <v>15.886151720146167</v>
      </c>
      <c r="AR98">
        <v>9.8013006000000011</v>
      </c>
      <c r="AS98">
        <v>4.7770850104540399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741.63714175274811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0.13889820776053025</v>
      </c>
      <c r="L99">
        <f t="shared" si="2"/>
        <v>3.7442104549550446</v>
      </c>
      <c r="M99">
        <f t="shared" si="2"/>
        <v>0.63340279734618954</v>
      </c>
      <c r="N99">
        <f t="shared" si="2"/>
        <v>0.84333677386749639</v>
      </c>
      <c r="O99">
        <f t="shared" si="2"/>
        <v>0</v>
      </c>
      <c r="P99">
        <f t="shared" si="2"/>
        <v>0.85300724660553418</v>
      </c>
      <c r="Q99">
        <f t="shared" si="2"/>
        <v>0.13228122954595298</v>
      </c>
      <c r="R99">
        <f t="shared" si="2"/>
        <v>0.24670843908228804</v>
      </c>
      <c r="S99">
        <f t="shared" si="2"/>
        <v>0.16378280788009766</v>
      </c>
      <c r="T99">
        <f t="shared" si="2"/>
        <v>0</v>
      </c>
      <c r="U99">
        <f t="shared" si="2"/>
        <v>1.2391455774632196</v>
      </c>
      <c r="V99">
        <f t="shared" si="2"/>
        <v>9.14380971500178E-2</v>
      </c>
      <c r="W99">
        <f t="shared" si="2"/>
        <v>0.21910379462568641</v>
      </c>
      <c r="X99">
        <f t="shared" si="2"/>
        <v>1.0047062121634471</v>
      </c>
      <c r="Y99">
        <f t="shared" si="2"/>
        <v>0</v>
      </c>
      <c r="Z99">
        <f t="shared" si="2"/>
        <v>2.0263690534090915E-2</v>
      </c>
      <c r="AA99">
        <f t="shared" si="2"/>
        <v>0.1916788807965189</v>
      </c>
      <c r="AB99">
        <f t="shared" si="2"/>
        <v>0.28074143140561642</v>
      </c>
      <c r="AC99">
        <f t="shared" si="2"/>
        <v>0.20643087129457396</v>
      </c>
      <c r="AD99">
        <f t="shared" si="2"/>
        <v>0.12572794041848853</v>
      </c>
      <c r="AE99">
        <f t="shared" si="2"/>
        <v>0.3511034845984396</v>
      </c>
      <c r="AF99">
        <f t="shared" si="2"/>
        <v>0.19377873288068134</v>
      </c>
      <c r="AG99">
        <f t="shared" si="2"/>
        <v>0.28369827692506866</v>
      </c>
      <c r="AH99">
        <f t="shared" si="2"/>
        <v>1.0878233442546132</v>
      </c>
      <c r="AI99">
        <f t="shared" si="2"/>
        <v>0.22009519908664424</v>
      </c>
      <c r="AJ99">
        <f t="shared" si="2"/>
        <v>0</v>
      </c>
      <c r="AK99">
        <f t="shared" si="2"/>
        <v>0.3659055036583545</v>
      </c>
      <c r="AL99">
        <f t="shared" si="2"/>
        <v>0</v>
      </c>
      <c r="AM99">
        <f t="shared" si="2"/>
        <v>1.5082553497657577E-2</v>
      </c>
      <c r="AN99">
        <f t="shared" si="2"/>
        <v>1.1363949009279485E-2</v>
      </c>
      <c r="AO99">
        <f t="shared" si="2"/>
        <v>7.1488601625999973E-2</v>
      </c>
      <c r="AP99">
        <f t="shared" si="2"/>
        <v>7.2159863150517742E-2</v>
      </c>
      <c r="AQ99">
        <f t="shared" si="2"/>
        <v>0.32197892074000817</v>
      </c>
      <c r="AR99">
        <f t="shared" si="2"/>
        <v>0.23490450549979597</v>
      </c>
      <c r="AS99">
        <f t="shared" si="2"/>
        <v>0.12709036500262524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13.491337752824483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1.3900615962755378</v>
      </c>
      <c r="L3">
        <v>9.1397676925077924</v>
      </c>
      <c r="M3">
        <v>1.8599972992079792</v>
      </c>
      <c r="N3">
        <v>2.8499275029171529</v>
      </c>
      <c r="O3">
        <v>3.159938887265799</v>
      </c>
      <c r="P3">
        <v>4.5500107054582895</v>
      </c>
      <c r="Q3">
        <v>0.39985598864711447</v>
      </c>
      <c r="R3">
        <v>0.64025685434589141</v>
      </c>
      <c r="S3">
        <v>0.6297770078740158</v>
      </c>
      <c r="T3">
        <v>1.560321422818792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4.5421999909552566</v>
      </c>
      <c r="AC3">
        <v>2.9146028988363697</v>
      </c>
      <c r="AD3">
        <v>0</v>
      </c>
      <c r="AE3">
        <v>4.9207149543480417</v>
      </c>
      <c r="AF3">
        <v>2.8656933996661444</v>
      </c>
      <c r="AG3">
        <v>4.6328706765396852</v>
      </c>
      <c r="AH3">
        <v>13.653292571361197</v>
      </c>
      <c r="AI3">
        <v>1.5963079750073712</v>
      </c>
      <c r="AJ3">
        <v>0</v>
      </c>
      <c r="AK3">
        <v>8.406303692709642</v>
      </c>
      <c r="AL3">
        <v>0</v>
      </c>
      <c r="AM3">
        <v>0</v>
      </c>
      <c r="AN3">
        <v>6.6406387213478107E-2</v>
      </c>
      <c r="AO3">
        <v>0</v>
      </c>
      <c r="AP3">
        <v>0</v>
      </c>
      <c r="AQ3">
        <v>6.8439501040202764</v>
      </c>
      <c r="AR3">
        <v>0</v>
      </c>
      <c r="AS3">
        <v>1.4047509398947531</v>
      </c>
      <c r="AT3">
        <v>0</v>
      </c>
      <c r="AU3">
        <v>0</v>
      </c>
      <c r="AV3">
        <v>0</v>
      </c>
      <c r="AW3">
        <v>0</v>
      </c>
      <c r="AX3">
        <v>0</v>
      </c>
      <c r="AY3">
        <v>4.0776645167701862</v>
      </c>
      <c r="AZ3">
        <v>5.160083817258883</v>
      </c>
      <c r="BA3">
        <v>3.2983393548387099</v>
      </c>
      <c r="BB3">
        <v>2.7124206182170538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93.275516854955399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1.3900615962755378</v>
      </c>
      <c r="L4">
        <v>9.1397676925077924</v>
      </c>
      <c r="M4">
        <v>1.8599972992079792</v>
      </c>
      <c r="N4">
        <v>2.8499275029171529</v>
      </c>
      <c r="O4">
        <v>3.159938887265799</v>
      </c>
      <c r="P4">
        <v>4.5500107054582895</v>
      </c>
      <c r="Q4">
        <v>0.39985598864711447</v>
      </c>
      <c r="R4">
        <v>0.64025685434589141</v>
      </c>
      <c r="S4">
        <v>0.6297770078740158</v>
      </c>
      <c r="T4">
        <v>1.560321422818792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4.5421999909552566</v>
      </c>
      <c r="AC4">
        <v>2.9146028988363697</v>
      </c>
      <c r="AD4">
        <v>0</v>
      </c>
      <c r="AE4">
        <v>4.9207149543480417</v>
      </c>
      <c r="AF4">
        <v>2.8656933996661444</v>
      </c>
      <c r="AG4">
        <v>4.6328706765396852</v>
      </c>
      <c r="AH4">
        <v>13.653292571361197</v>
      </c>
      <c r="AI4">
        <v>1.5963079750073712</v>
      </c>
      <c r="AJ4">
        <v>0</v>
      </c>
      <c r="AK4">
        <v>8.406303692709642</v>
      </c>
      <c r="AL4">
        <v>0</v>
      </c>
      <c r="AM4">
        <v>0</v>
      </c>
      <c r="AN4">
        <v>6.6406387213478107E-2</v>
      </c>
      <c r="AO4">
        <v>0</v>
      </c>
      <c r="AP4">
        <v>0</v>
      </c>
      <c r="AQ4">
        <v>6.8439501040202764</v>
      </c>
      <c r="AR4">
        <v>0</v>
      </c>
      <c r="AS4">
        <v>1.4047509398947531</v>
      </c>
      <c r="AT4">
        <v>0</v>
      </c>
      <c r="AU4">
        <v>0</v>
      </c>
      <c r="AV4">
        <v>0</v>
      </c>
      <c r="AW4">
        <v>0</v>
      </c>
      <c r="AX4">
        <v>0</v>
      </c>
      <c r="AY4">
        <v>4.0776645167701862</v>
      </c>
      <c r="AZ4">
        <v>5.160083817258883</v>
      </c>
      <c r="BA4">
        <v>3.2983393548387099</v>
      </c>
      <c r="BB4">
        <v>2.7124206182170538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93.275516854955399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1.3900615962755378</v>
      </c>
      <c r="L5">
        <v>9.1397676925077924</v>
      </c>
      <c r="M5">
        <v>1.8599972992079792</v>
      </c>
      <c r="N5">
        <v>2.8499275029171529</v>
      </c>
      <c r="O5">
        <v>3.159938887265799</v>
      </c>
      <c r="P5">
        <v>4.5500107054582895</v>
      </c>
      <c r="Q5">
        <v>0.39985598864711447</v>
      </c>
      <c r="R5">
        <v>0.64025685434589141</v>
      </c>
      <c r="S5">
        <v>0.6297770078740158</v>
      </c>
      <c r="T5">
        <v>1.560321422818792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4.1376314826581302</v>
      </c>
      <c r="AC5">
        <v>2.9146028988363697</v>
      </c>
      <c r="AD5">
        <v>0</v>
      </c>
      <c r="AE5">
        <v>4.9207149543480417</v>
      </c>
      <c r="AF5">
        <v>2.8656933996661444</v>
      </c>
      <c r="AG5">
        <v>4.6328706765396852</v>
      </c>
      <c r="AH5">
        <v>13.653292571361197</v>
      </c>
      <c r="AI5">
        <v>1.5963079750073712</v>
      </c>
      <c r="AJ5">
        <v>0</v>
      </c>
      <c r="AK5">
        <v>8.406303692709642</v>
      </c>
      <c r="AL5">
        <v>0</v>
      </c>
      <c r="AM5">
        <v>0</v>
      </c>
      <c r="AN5">
        <v>6.6406387213478107E-2</v>
      </c>
      <c r="AO5">
        <v>0</v>
      </c>
      <c r="AP5">
        <v>0</v>
      </c>
      <c r="AQ5">
        <v>6.8439501040202764</v>
      </c>
      <c r="AR5">
        <v>0</v>
      </c>
      <c r="AS5">
        <v>1.4047509398947531</v>
      </c>
      <c r="AT5">
        <v>0</v>
      </c>
      <c r="AU5">
        <v>0</v>
      </c>
      <c r="AV5">
        <v>0</v>
      </c>
      <c r="AW5">
        <v>0</v>
      </c>
      <c r="AX5">
        <v>0</v>
      </c>
      <c r="AY5">
        <v>4.0776645167701862</v>
      </c>
      <c r="AZ5">
        <v>5.160083817258883</v>
      </c>
      <c r="BA5">
        <v>3.2983393548387099</v>
      </c>
      <c r="BB5">
        <v>2.7124206182170538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92.870948346658267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1.3900615962755378</v>
      </c>
      <c r="L6">
        <v>9.1397676925077924</v>
      </c>
      <c r="M6">
        <v>1.8599972992079792</v>
      </c>
      <c r="N6">
        <v>2.8499275029171529</v>
      </c>
      <c r="O6">
        <v>3.159938887265799</v>
      </c>
      <c r="P6">
        <v>4.5500107054582895</v>
      </c>
      <c r="Q6">
        <v>0.39985598864711447</v>
      </c>
      <c r="R6">
        <v>0.64025685434589141</v>
      </c>
      <c r="S6">
        <v>0.6297770078740158</v>
      </c>
      <c r="T6">
        <v>1.560321422818792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4.1376314826581302</v>
      </c>
      <c r="AC6">
        <v>2.9146028988363697</v>
      </c>
      <c r="AD6">
        <v>0</v>
      </c>
      <c r="AE6">
        <v>4.9207149543480417</v>
      </c>
      <c r="AF6">
        <v>2.8656933996661444</v>
      </c>
      <c r="AG6">
        <v>4.6328706765396852</v>
      </c>
      <c r="AH6">
        <v>13.653292571361197</v>
      </c>
      <c r="AI6">
        <v>1.5963079750073712</v>
      </c>
      <c r="AJ6">
        <v>0</v>
      </c>
      <c r="AK6">
        <v>8.406303692709642</v>
      </c>
      <c r="AL6">
        <v>0</v>
      </c>
      <c r="AM6">
        <v>0</v>
      </c>
      <c r="AN6">
        <v>6.6406387213478107E-2</v>
      </c>
      <c r="AO6">
        <v>0</v>
      </c>
      <c r="AP6">
        <v>0</v>
      </c>
      <c r="AQ6">
        <v>6.8439501040202764</v>
      </c>
      <c r="AR6">
        <v>0</v>
      </c>
      <c r="AS6">
        <v>1.4047509398947531</v>
      </c>
      <c r="AT6">
        <v>0</v>
      </c>
      <c r="AU6">
        <v>0</v>
      </c>
      <c r="AV6">
        <v>0</v>
      </c>
      <c r="AW6">
        <v>0</v>
      </c>
      <c r="AX6">
        <v>0</v>
      </c>
      <c r="AY6">
        <v>4.0776645167701862</v>
      </c>
      <c r="AZ6">
        <v>5.160083817258883</v>
      </c>
      <c r="BA6">
        <v>3.2983393548387099</v>
      </c>
      <c r="BB6">
        <v>2.7124206182170538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92.870948346658267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1.3900615962755378</v>
      </c>
      <c r="L7">
        <v>9.1397676925077924</v>
      </c>
      <c r="M7">
        <v>1.8599972992079792</v>
      </c>
      <c r="N7">
        <v>2.8499275029171529</v>
      </c>
      <c r="O7">
        <v>3.159938887265799</v>
      </c>
      <c r="P7">
        <v>4.5500107054582895</v>
      </c>
      <c r="Q7">
        <v>0.39985598864711447</v>
      </c>
      <c r="R7">
        <v>0.64025685434589141</v>
      </c>
      <c r="S7">
        <v>0.6297770078740158</v>
      </c>
      <c r="T7">
        <v>1.560321422818792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4.1376314826581302</v>
      </c>
      <c r="AC7">
        <v>2.9146028988363697</v>
      </c>
      <c r="AD7">
        <v>0</v>
      </c>
      <c r="AE7">
        <v>4.9207149543480417</v>
      </c>
      <c r="AF7">
        <v>2.8656933996661444</v>
      </c>
      <c r="AG7">
        <v>4.6328706765396852</v>
      </c>
      <c r="AH7">
        <v>13.653292571361197</v>
      </c>
      <c r="AI7">
        <v>1.5963079750073712</v>
      </c>
      <c r="AJ7">
        <v>0</v>
      </c>
      <c r="AK7">
        <v>8.406303692709642</v>
      </c>
      <c r="AL7">
        <v>0</v>
      </c>
      <c r="AM7">
        <v>0</v>
      </c>
      <c r="AN7">
        <v>6.6406387213478107E-2</v>
      </c>
      <c r="AO7">
        <v>0</v>
      </c>
      <c r="AP7">
        <v>0</v>
      </c>
      <c r="AQ7">
        <v>6.8439501040202764</v>
      </c>
      <c r="AR7">
        <v>0</v>
      </c>
      <c r="AS7">
        <v>1.4047509398947531</v>
      </c>
      <c r="AT7">
        <v>0</v>
      </c>
      <c r="AU7">
        <v>0</v>
      </c>
      <c r="AV7">
        <v>0</v>
      </c>
      <c r="AW7">
        <v>0</v>
      </c>
      <c r="AX7">
        <v>0</v>
      </c>
      <c r="AY7">
        <v>4.0776645167701862</v>
      </c>
      <c r="AZ7">
        <v>5.160083817258883</v>
      </c>
      <c r="BA7">
        <v>3.2983393548387099</v>
      </c>
      <c r="BB7">
        <v>2.7124206182170538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92.870948346658267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1.3900615962755378</v>
      </c>
      <c r="L8">
        <v>9.1397676925077924</v>
      </c>
      <c r="M8">
        <v>1.8599972992079792</v>
      </c>
      <c r="N8">
        <v>2.8499275029171529</v>
      </c>
      <c r="O8">
        <v>3.159938887265799</v>
      </c>
      <c r="P8">
        <v>4.5500107054582895</v>
      </c>
      <c r="Q8">
        <v>0.39985598864711447</v>
      </c>
      <c r="R8">
        <v>0.64025685434589141</v>
      </c>
      <c r="S8">
        <v>0.6297770078740158</v>
      </c>
      <c r="T8">
        <v>1.560321422818792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4.1376314826581302</v>
      </c>
      <c r="AC8">
        <v>2.9146028988363697</v>
      </c>
      <c r="AD8">
        <v>0</v>
      </c>
      <c r="AE8">
        <v>4.9207149543480417</v>
      </c>
      <c r="AF8">
        <v>2.8656933996661444</v>
      </c>
      <c r="AG8">
        <v>4.6328706765396852</v>
      </c>
      <c r="AH8">
        <v>13.653292571361197</v>
      </c>
      <c r="AI8">
        <v>1.5963079750073712</v>
      </c>
      <c r="AJ8">
        <v>0</v>
      </c>
      <c r="AK8">
        <v>8.406303692709642</v>
      </c>
      <c r="AL8">
        <v>0</v>
      </c>
      <c r="AM8">
        <v>0</v>
      </c>
      <c r="AN8">
        <v>6.6406387213478107E-2</v>
      </c>
      <c r="AO8">
        <v>0</v>
      </c>
      <c r="AP8">
        <v>0</v>
      </c>
      <c r="AQ8">
        <v>6.8439501040202764</v>
      </c>
      <c r="AR8">
        <v>0</v>
      </c>
      <c r="AS8">
        <v>1.4047509398947531</v>
      </c>
      <c r="AT8">
        <v>0</v>
      </c>
      <c r="AU8">
        <v>0</v>
      </c>
      <c r="AV8">
        <v>0</v>
      </c>
      <c r="AW8">
        <v>0</v>
      </c>
      <c r="AX8">
        <v>0</v>
      </c>
      <c r="AY8">
        <v>4.0776645167701862</v>
      </c>
      <c r="AZ8">
        <v>5.160083817258883</v>
      </c>
      <c r="BA8">
        <v>3.2983393548387099</v>
      </c>
      <c r="BB8">
        <v>2.7124206182170538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92.870948346658267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1.3900615962755378</v>
      </c>
      <c r="L9">
        <v>9.1397676925077924</v>
      </c>
      <c r="M9">
        <v>2.0500429671717173</v>
      </c>
      <c r="N9">
        <v>2.8499275029171529</v>
      </c>
      <c r="O9">
        <v>3.159938887265799</v>
      </c>
      <c r="P9">
        <v>4.4795930876910699</v>
      </c>
      <c r="Q9">
        <v>0.39985598864711447</v>
      </c>
      <c r="R9">
        <v>0.64020941966426859</v>
      </c>
      <c r="S9">
        <v>0.6297770078740158</v>
      </c>
      <c r="T9">
        <v>1.560321422818792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4.5421999909552566</v>
      </c>
      <c r="AC9">
        <v>2.9146028988363697</v>
      </c>
      <c r="AD9">
        <v>0</v>
      </c>
      <c r="AE9">
        <v>4.9207149543480417</v>
      </c>
      <c r="AF9">
        <v>2.8656933996661444</v>
      </c>
      <c r="AG9">
        <v>4.6328706765396852</v>
      </c>
      <c r="AH9">
        <v>13.653292571361197</v>
      </c>
      <c r="AI9">
        <v>1.5963079750073712</v>
      </c>
      <c r="AJ9">
        <v>0</v>
      </c>
      <c r="AK9">
        <v>8.406303692709642</v>
      </c>
      <c r="AL9">
        <v>0</v>
      </c>
      <c r="AM9">
        <v>0</v>
      </c>
      <c r="AN9">
        <v>6.6406387213478107E-2</v>
      </c>
      <c r="AO9">
        <v>0</v>
      </c>
      <c r="AP9">
        <v>0</v>
      </c>
      <c r="AQ9">
        <v>6.8439501040202764</v>
      </c>
      <c r="AR9">
        <v>0</v>
      </c>
      <c r="AS9">
        <v>1.4047509398947531</v>
      </c>
      <c r="AT9">
        <v>0</v>
      </c>
      <c r="AU9">
        <v>0</v>
      </c>
      <c r="AV9">
        <v>0</v>
      </c>
      <c r="AW9">
        <v>0</v>
      </c>
      <c r="AX9">
        <v>0</v>
      </c>
      <c r="AY9">
        <v>4.0776645167701862</v>
      </c>
      <c r="AZ9">
        <v>5.160083817258883</v>
      </c>
      <c r="BA9">
        <v>3.2983393548387099</v>
      </c>
      <c r="BB9">
        <v>2.7124206182170538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93.395097470470304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1.3900615962755378</v>
      </c>
      <c r="L10">
        <v>9.1396492591615441</v>
      </c>
      <c r="M10">
        <v>2.2498680516802136</v>
      </c>
      <c r="N10">
        <v>2.8499275029171529</v>
      </c>
      <c r="O10">
        <v>3.159938887265799</v>
      </c>
      <c r="P10">
        <v>4.4795930876910699</v>
      </c>
      <c r="Q10">
        <v>0.39985598864711447</v>
      </c>
      <c r="R10">
        <v>0.64020941966426859</v>
      </c>
      <c r="S10">
        <v>0.6297770078740158</v>
      </c>
      <c r="T10">
        <v>1.560321422818792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4.5421999909552566</v>
      </c>
      <c r="AC10">
        <v>2.9146028988363697</v>
      </c>
      <c r="AD10">
        <v>0</v>
      </c>
      <c r="AE10">
        <v>4.9207149543480417</v>
      </c>
      <c r="AF10">
        <v>2.8656933996661444</v>
      </c>
      <c r="AG10">
        <v>4.6328706765396852</v>
      </c>
      <c r="AH10">
        <v>13.653292571361197</v>
      </c>
      <c r="AI10">
        <v>1.5963079750073712</v>
      </c>
      <c r="AJ10">
        <v>0</v>
      </c>
      <c r="AK10">
        <v>8.406303692709642</v>
      </c>
      <c r="AL10">
        <v>0</v>
      </c>
      <c r="AM10">
        <v>0</v>
      </c>
      <c r="AN10">
        <v>6.6406387213478107E-2</v>
      </c>
      <c r="AO10">
        <v>0</v>
      </c>
      <c r="AP10">
        <v>0</v>
      </c>
      <c r="AQ10">
        <v>6.8439501040202764</v>
      </c>
      <c r="AR10">
        <v>0</v>
      </c>
      <c r="AS10">
        <v>1.4047509398947531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4.0776645167701862</v>
      </c>
      <c r="AZ10">
        <v>5.160083817258883</v>
      </c>
      <c r="BA10">
        <v>3.2983393548387099</v>
      </c>
      <c r="BB10">
        <v>2.7124206182170538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93.594804121632549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2.4399923707426017</v>
      </c>
      <c r="N11">
        <v>2.8499275029171529</v>
      </c>
      <c r="O11">
        <v>3.159938887265799</v>
      </c>
      <c r="P11">
        <v>4.4795930876910699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4.5421999909552566</v>
      </c>
      <c r="AC11">
        <v>2.9146028988363697</v>
      </c>
      <c r="AD11">
        <v>0</v>
      </c>
      <c r="AE11">
        <v>4.9207149543480417</v>
      </c>
      <c r="AF11">
        <v>2.8656933996661444</v>
      </c>
      <c r="AG11">
        <v>4.6328706765396852</v>
      </c>
      <c r="AH11">
        <v>13.653292571361197</v>
      </c>
      <c r="AI11">
        <v>1.5963079750073712</v>
      </c>
      <c r="AJ11">
        <v>0</v>
      </c>
      <c r="AK11">
        <v>8.406303692709642</v>
      </c>
      <c r="AL11">
        <v>0</v>
      </c>
      <c r="AM11">
        <v>0</v>
      </c>
      <c r="AN11">
        <v>6.6406387213478107E-2</v>
      </c>
      <c r="AO11">
        <v>0</v>
      </c>
      <c r="AP11">
        <v>0</v>
      </c>
      <c r="AQ11">
        <v>6.8439501040202764</v>
      </c>
      <c r="AR11">
        <v>0</v>
      </c>
      <c r="AS11">
        <v>1.4047509398947531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4.0776645167701862</v>
      </c>
      <c r="AZ11">
        <v>5.160083817258883</v>
      </c>
      <c r="BA11">
        <v>3.2983393548387099</v>
      </c>
      <c r="BB11">
        <v>0.93091244247787619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78.243545570514499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2.5300437149028077</v>
      </c>
      <c r="N12">
        <v>2.8499275029171529</v>
      </c>
      <c r="O12">
        <v>3.159938887265799</v>
      </c>
      <c r="P12">
        <v>4.4795930876910699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4.5421999909552566</v>
      </c>
      <c r="AC12">
        <v>2.9146028988363697</v>
      </c>
      <c r="AD12">
        <v>0</v>
      </c>
      <c r="AE12">
        <v>4.9207149543480417</v>
      </c>
      <c r="AF12">
        <v>2.8656933996661444</v>
      </c>
      <c r="AG12">
        <v>4.6328706765396852</v>
      </c>
      <c r="AH12">
        <v>13.653292571361197</v>
      </c>
      <c r="AI12">
        <v>1.9155694832373911</v>
      </c>
      <c r="AJ12">
        <v>0</v>
      </c>
      <c r="AK12">
        <v>8.406303692709642</v>
      </c>
      <c r="AL12">
        <v>0</v>
      </c>
      <c r="AM12">
        <v>0</v>
      </c>
      <c r="AN12">
        <v>6.6406387213478107E-2</v>
      </c>
      <c r="AO12">
        <v>0</v>
      </c>
      <c r="AP12">
        <v>0</v>
      </c>
      <c r="AQ12">
        <v>6.8439501040202764</v>
      </c>
      <c r="AR12">
        <v>0</v>
      </c>
      <c r="AS12">
        <v>3.0649112018437239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4.0776645167701862</v>
      </c>
      <c r="AZ12">
        <v>5.160083817258883</v>
      </c>
      <c r="BA12">
        <v>3.2983393548387099</v>
      </c>
      <c r="BB12">
        <v>0.93091244247787619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80.313018684853688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2.5300437149028077</v>
      </c>
      <c r="N13">
        <v>2.8499275029171529</v>
      </c>
      <c r="O13">
        <v>3.159938887265799</v>
      </c>
      <c r="P13">
        <v>4.4795930876910699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4.5421999909552566</v>
      </c>
      <c r="AC13">
        <v>2.9146028988363697</v>
      </c>
      <c r="AD13">
        <v>0</v>
      </c>
      <c r="AE13">
        <v>4.9207149543480417</v>
      </c>
      <c r="AF13">
        <v>2.8656933996661444</v>
      </c>
      <c r="AG13">
        <v>4.6328706765396852</v>
      </c>
      <c r="AH13">
        <v>13.653292571361197</v>
      </c>
      <c r="AI13">
        <v>1.9155694832373911</v>
      </c>
      <c r="AJ13">
        <v>0</v>
      </c>
      <c r="AK13">
        <v>8.406303692709642</v>
      </c>
      <c r="AL13">
        <v>0</v>
      </c>
      <c r="AM13">
        <v>0</v>
      </c>
      <c r="AN13">
        <v>6.6406387213478107E-2</v>
      </c>
      <c r="AO13">
        <v>0</v>
      </c>
      <c r="AP13">
        <v>0</v>
      </c>
      <c r="AQ13">
        <v>6.8439501040202764</v>
      </c>
      <c r="AR13">
        <v>0</v>
      </c>
      <c r="AS13">
        <v>3.0649112018437239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4.0776645167701862</v>
      </c>
      <c r="AZ13">
        <v>5.160083817258883</v>
      </c>
      <c r="BA13">
        <v>3.2983393548387099</v>
      </c>
      <c r="BB13">
        <v>0.93091244247787619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80.313018684853688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0.75001295896328291</v>
      </c>
      <c r="M14">
        <v>2.5300437149028077</v>
      </c>
      <c r="N14">
        <v>2.8499275029171529</v>
      </c>
      <c r="O14">
        <v>3.159938887265799</v>
      </c>
      <c r="P14">
        <v>4.4795930876910699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4.5421999909552566</v>
      </c>
      <c r="AC14">
        <v>2.9146028988363697</v>
      </c>
      <c r="AD14">
        <v>0</v>
      </c>
      <c r="AE14">
        <v>4.9207149543480417</v>
      </c>
      <c r="AF14">
        <v>2.8656933996661444</v>
      </c>
      <c r="AG14">
        <v>4.6328706765396852</v>
      </c>
      <c r="AH14">
        <v>13.653292571361197</v>
      </c>
      <c r="AI14">
        <v>1.9155694832373911</v>
      </c>
      <c r="AJ14">
        <v>0</v>
      </c>
      <c r="AK14">
        <v>8.406303692709642</v>
      </c>
      <c r="AL14">
        <v>0</v>
      </c>
      <c r="AM14">
        <v>0</v>
      </c>
      <c r="AN14">
        <v>6.6406387213478107E-2</v>
      </c>
      <c r="AO14">
        <v>0</v>
      </c>
      <c r="AP14">
        <v>0</v>
      </c>
      <c r="AQ14">
        <v>6.8439501040202764</v>
      </c>
      <c r="AR14">
        <v>0</v>
      </c>
      <c r="AS14">
        <v>3.0649112018437239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4.0776645167701862</v>
      </c>
      <c r="AZ14">
        <v>5.160083817258883</v>
      </c>
      <c r="BA14">
        <v>3.2983393548387099</v>
      </c>
      <c r="BB14">
        <v>0.93091244247787619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81.06303164381697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0.75001295896328291</v>
      </c>
      <c r="M15">
        <v>2.5300437149028077</v>
      </c>
      <c r="N15">
        <v>2.8499275029171529</v>
      </c>
      <c r="O15">
        <v>3.159938887265799</v>
      </c>
      <c r="P15">
        <v>4.4795930876910699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4.5421999909552566</v>
      </c>
      <c r="AC15">
        <v>2.9146028988363697</v>
      </c>
      <c r="AD15">
        <v>0</v>
      </c>
      <c r="AE15">
        <v>4.9207149543480417</v>
      </c>
      <c r="AF15">
        <v>2.2756976016463102</v>
      </c>
      <c r="AG15">
        <v>4.6328706765396852</v>
      </c>
      <c r="AH15">
        <v>13.653292571361197</v>
      </c>
      <c r="AI15">
        <v>3.1926158632432879</v>
      </c>
      <c r="AJ15">
        <v>0</v>
      </c>
      <c r="AK15">
        <v>8.406303692709642</v>
      </c>
      <c r="AL15">
        <v>0</v>
      </c>
      <c r="AM15">
        <v>0</v>
      </c>
      <c r="AN15">
        <v>6.6406387213478107E-2</v>
      </c>
      <c r="AO15">
        <v>0</v>
      </c>
      <c r="AP15">
        <v>0</v>
      </c>
      <c r="AQ15">
        <v>6.8439501040202764</v>
      </c>
      <c r="AR15">
        <v>0</v>
      </c>
      <c r="AS15">
        <v>3.0649112018437239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4.0776645167701862</v>
      </c>
      <c r="AZ15">
        <v>5.160083817258883</v>
      </c>
      <c r="BA15">
        <v>3.2983393548387099</v>
      </c>
      <c r="BB15">
        <v>0.93091244247787619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81.750082225803027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0.75001295896328291</v>
      </c>
      <c r="M16">
        <v>2.5300437149028077</v>
      </c>
      <c r="N16">
        <v>2.8499275029171529</v>
      </c>
      <c r="O16">
        <v>3.159938887265799</v>
      </c>
      <c r="P16">
        <v>4.4795930876910699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4.5421999909552566</v>
      </c>
      <c r="AC16">
        <v>2.9146028988363697</v>
      </c>
      <c r="AD16">
        <v>0</v>
      </c>
      <c r="AE16">
        <v>4.9207149543480417</v>
      </c>
      <c r="AF16">
        <v>2.2756976016463102</v>
      </c>
      <c r="AG16">
        <v>4.6328706765396852</v>
      </c>
      <c r="AH16">
        <v>13.653292571361197</v>
      </c>
      <c r="AI16">
        <v>3.1926158632432879</v>
      </c>
      <c r="AJ16">
        <v>0</v>
      </c>
      <c r="AK16">
        <v>8.406303692709642</v>
      </c>
      <c r="AL16">
        <v>0</v>
      </c>
      <c r="AM16">
        <v>0</v>
      </c>
      <c r="AN16">
        <v>6.6406387213478107E-2</v>
      </c>
      <c r="AO16">
        <v>0</v>
      </c>
      <c r="AP16">
        <v>0</v>
      </c>
      <c r="AQ16">
        <v>6.8439501040202764</v>
      </c>
      <c r="AR16">
        <v>0</v>
      </c>
      <c r="AS16">
        <v>3.0649112018437239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4.0776645167701862</v>
      </c>
      <c r="AZ16">
        <v>5.160083817258883</v>
      </c>
      <c r="BA16">
        <v>3.2983393548387099</v>
      </c>
      <c r="BB16">
        <v>0.93091244247787619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81.750082225803027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0.75001295896328291</v>
      </c>
      <c r="M17">
        <v>2.5300437149028077</v>
      </c>
      <c r="N17">
        <v>2.8499275029171529</v>
      </c>
      <c r="O17">
        <v>3.159938887265799</v>
      </c>
      <c r="P17">
        <v>4.4795930876910699</v>
      </c>
      <c r="Q17">
        <v>0</v>
      </c>
      <c r="R17">
        <v>0</v>
      </c>
      <c r="S17">
        <v>0</v>
      </c>
      <c r="T17">
        <v>0.72875747916666667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4.5421999909552566</v>
      </c>
      <c r="AC17">
        <v>2.9146028988363697</v>
      </c>
      <c r="AD17">
        <v>0</v>
      </c>
      <c r="AE17">
        <v>4.9207149543480417</v>
      </c>
      <c r="AF17">
        <v>2.2756976016463102</v>
      </c>
      <c r="AG17">
        <v>4.6328706765396852</v>
      </c>
      <c r="AH17">
        <v>13.653292571361197</v>
      </c>
      <c r="AI17">
        <v>3.0649111905341164</v>
      </c>
      <c r="AJ17">
        <v>0</v>
      </c>
      <c r="AK17">
        <v>8.406303692709642</v>
      </c>
      <c r="AL17">
        <v>0</v>
      </c>
      <c r="AM17">
        <v>0</v>
      </c>
      <c r="AN17">
        <v>6.6406387213478107E-2</v>
      </c>
      <c r="AO17">
        <v>0</v>
      </c>
      <c r="AP17">
        <v>0</v>
      </c>
      <c r="AQ17">
        <v>6.8439501040202764</v>
      </c>
      <c r="AR17">
        <v>0</v>
      </c>
      <c r="AS17">
        <v>3.0649112018437239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4.0776645167701862</v>
      </c>
      <c r="AZ17">
        <v>5.160083817258883</v>
      </c>
      <c r="BA17">
        <v>3.2983393548387099</v>
      </c>
      <c r="BB17">
        <v>0.93091244247787619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82.351135032260544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0.75001295896328291</v>
      </c>
      <c r="M18">
        <v>2.5300437149028077</v>
      </c>
      <c r="N18">
        <v>2.8499275029171529</v>
      </c>
      <c r="O18">
        <v>3.159938887265799</v>
      </c>
      <c r="P18">
        <v>4.4795930876910699</v>
      </c>
      <c r="Q18">
        <v>0</v>
      </c>
      <c r="R18">
        <v>0</v>
      </c>
      <c r="S18">
        <v>0</v>
      </c>
      <c r="T18">
        <v>0.73085065277777783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4.5421999909552566</v>
      </c>
      <c r="AC18">
        <v>2.9146028988363697</v>
      </c>
      <c r="AD18">
        <v>0</v>
      </c>
      <c r="AE18">
        <v>4.9207149543480417</v>
      </c>
      <c r="AF18">
        <v>2.2756976016463102</v>
      </c>
      <c r="AG18">
        <v>4.6328706765396852</v>
      </c>
      <c r="AH18">
        <v>13.653292571361197</v>
      </c>
      <c r="AI18">
        <v>3.0649111905341164</v>
      </c>
      <c r="AJ18">
        <v>0</v>
      </c>
      <c r="AK18">
        <v>8.406303692709642</v>
      </c>
      <c r="AL18">
        <v>0</v>
      </c>
      <c r="AM18">
        <v>0</v>
      </c>
      <c r="AN18">
        <v>6.6406387213478107E-2</v>
      </c>
      <c r="AO18">
        <v>0</v>
      </c>
      <c r="AP18">
        <v>0</v>
      </c>
      <c r="AQ18">
        <v>6.8439501040202764</v>
      </c>
      <c r="AR18">
        <v>0</v>
      </c>
      <c r="AS18">
        <v>1.6601602619489708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4.0776645167701862</v>
      </c>
      <c r="AZ18">
        <v>5.160083817258883</v>
      </c>
      <c r="BA18">
        <v>3.2983393548387099</v>
      </c>
      <c r="BB18">
        <v>0.93091244247787619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80.948477265976891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1.0000077244193346</v>
      </c>
      <c r="L19">
        <v>0.75001295896328291</v>
      </c>
      <c r="M19">
        <v>2.5300437149028077</v>
      </c>
      <c r="N19">
        <v>2.8499275029171529</v>
      </c>
      <c r="O19">
        <v>3.159938887265799</v>
      </c>
      <c r="P19">
        <v>4.4795930876910699</v>
      </c>
      <c r="Q19">
        <v>0</v>
      </c>
      <c r="R19">
        <v>0</v>
      </c>
      <c r="S19">
        <v>0</v>
      </c>
      <c r="T19">
        <v>0.73085065277777783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4.5421999909552566</v>
      </c>
      <c r="AC19">
        <v>2.9146028988363697</v>
      </c>
      <c r="AD19">
        <v>0</v>
      </c>
      <c r="AE19">
        <v>4.9207149543480417</v>
      </c>
      <c r="AF19">
        <v>2.2756976016463102</v>
      </c>
      <c r="AG19">
        <v>4.6328706765396852</v>
      </c>
      <c r="AH19">
        <v>13.653292571361197</v>
      </c>
      <c r="AI19">
        <v>3.0649111905341164</v>
      </c>
      <c r="AJ19">
        <v>0</v>
      </c>
      <c r="AK19">
        <v>8.406303692709642</v>
      </c>
      <c r="AL19">
        <v>0</v>
      </c>
      <c r="AM19">
        <v>0</v>
      </c>
      <c r="AN19">
        <v>6.6406387213478107E-2</v>
      </c>
      <c r="AO19">
        <v>0</v>
      </c>
      <c r="AP19">
        <v>0</v>
      </c>
      <c r="AQ19">
        <v>6.8439501040202764</v>
      </c>
      <c r="AR19">
        <v>0</v>
      </c>
      <c r="AS19">
        <v>1.4047509398947531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4.0776645167701862</v>
      </c>
      <c r="AZ19">
        <v>5.160083817258883</v>
      </c>
      <c r="BA19">
        <v>3.2983393548387099</v>
      </c>
      <c r="BB19">
        <v>0.93091244247787619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81.693075668342004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1.2400152536127167</v>
      </c>
      <c r="L20">
        <v>0.75001295896328291</v>
      </c>
      <c r="M20">
        <v>2.5300437149028077</v>
      </c>
      <c r="N20">
        <v>2.8499275029171529</v>
      </c>
      <c r="O20">
        <v>3.159938887265799</v>
      </c>
      <c r="P20">
        <v>4.4795930876910699</v>
      </c>
      <c r="Q20">
        <v>0</v>
      </c>
      <c r="R20">
        <v>0</v>
      </c>
      <c r="S20">
        <v>0</v>
      </c>
      <c r="T20">
        <v>0.73085065277777783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4.5421999909552566</v>
      </c>
      <c r="AC20">
        <v>2.9146028988363697</v>
      </c>
      <c r="AD20">
        <v>0</v>
      </c>
      <c r="AE20">
        <v>4.9207149543480417</v>
      </c>
      <c r="AF20">
        <v>2.2756976016463102</v>
      </c>
      <c r="AG20">
        <v>4.6328706765396852</v>
      </c>
      <c r="AH20">
        <v>13.653292571361197</v>
      </c>
      <c r="AI20">
        <v>3.0649111905341164</v>
      </c>
      <c r="AJ20">
        <v>0</v>
      </c>
      <c r="AK20">
        <v>8.406303692709642</v>
      </c>
      <c r="AL20">
        <v>0</v>
      </c>
      <c r="AM20">
        <v>0</v>
      </c>
      <c r="AN20">
        <v>6.6406387213478107E-2</v>
      </c>
      <c r="AO20">
        <v>0</v>
      </c>
      <c r="AP20">
        <v>0</v>
      </c>
      <c r="AQ20">
        <v>6.8439501040202764</v>
      </c>
      <c r="AR20">
        <v>0</v>
      </c>
      <c r="AS20">
        <v>1.4047509398947531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4.0776645167701862</v>
      </c>
      <c r="AZ20">
        <v>5.160083817258883</v>
      </c>
      <c r="BA20">
        <v>3.2983393548387099</v>
      </c>
      <c r="BB20">
        <v>0.93091244247787619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81.933083197535382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1.2400152536127167</v>
      </c>
      <c r="L21">
        <v>0.75001295896328291</v>
      </c>
      <c r="M21">
        <v>2.5300437149028077</v>
      </c>
      <c r="N21">
        <v>2.8499275029171529</v>
      </c>
      <c r="O21">
        <v>3.159938887265799</v>
      </c>
      <c r="P21">
        <v>4.4795930876910699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4.5421999909552566</v>
      </c>
      <c r="AC21">
        <v>2.9146028988363697</v>
      </c>
      <c r="AD21">
        <v>0</v>
      </c>
      <c r="AE21">
        <v>4.9207149543480417</v>
      </c>
      <c r="AF21">
        <v>2.2756976016463102</v>
      </c>
      <c r="AG21">
        <v>4.6328706765396852</v>
      </c>
      <c r="AH21">
        <v>13.653292571361197</v>
      </c>
      <c r="AI21">
        <v>4.8527760878337904</v>
      </c>
      <c r="AJ21">
        <v>0</v>
      </c>
      <c r="AK21">
        <v>8.406303692709642</v>
      </c>
      <c r="AL21">
        <v>0</v>
      </c>
      <c r="AM21">
        <v>0</v>
      </c>
      <c r="AN21">
        <v>6.6406387213478107E-2</v>
      </c>
      <c r="AO21">
        <v>0</v>
      </c>
      <c r="AP21">
        <v>0</v>
      </c>
      <c r="AQ21">
        <v>6.8439501040202764</v>
      </c>
      <c r="AR21">
        <v>0</v>
      </c>
      <c r="AS21">
        <v>1.4047509398947531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4.0776645167701862</v>
      </c>
      <c r="AZ21">
        <v>5.160083817258883</v>
      </c>
      <c r="BA21">
        <v>3.2983393548387099</v>
      </c>
      <c r="BB21">
        <v>0.93091244247787619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82.990097442057277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0.75001295896328291</v>
      </c>
      <c r="M22">
        <v>2.5300437149028077</v>
      </c>
      <c r="N22">
        <v>2.8499275029171529</v>
      </c>
      <c r="O22">
        <v>3.159938887265799</v>
      </c>
      <c r="P22">
        <v>4.4795930876910699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4.5421999909552566</v>
      </c>
      <c r="AC22">
        <v>2.9146028988363697</v>
      </c>
      <c r="AD22">
        <v>0</v>
      </c>
      <c r="AE22">
        <v>4.9207149543480417</v>
      </c>
      <c r="AF22">
        <v>2.2756976016463102</v>
      </c>
      <c r="AG22">
        <v>4.6328706765396852</v>
      </c>
      <c r="AH22">
        <v>13.653292571361197</v>
      </c>
      <c r="AI22">
        <v>4.8527760878337904</v>
      </c>
      <c r="AJ22">
        <v>0</v>
      </c>
      <c r="AK22">
        <v>8.406303692709642</v>
      </c>
      <c r="AL22">
        <v>0</v>
      </c>
      <c r="AM22">
        <v>0</v>
      </c>
      <c r="AN22">
        <v>6.6406387213478107E-2</v>
      </c>
      <c r="AO22">
        <v>0</v>
      </c>
      <c r="AP22">
        <v>0</v>
      </c>
      <c r="AQ22">
        <v>6.8439501040202764</v>
      </c>
      <c r="AR22">
        <v>0</v>
      </c>
      <c r="AS22">
        <v>1.4047509398947531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4.0776645167701862</v>
      </c>
      <c r="AZ22">
        <v>5.160083817258883</v>
      </c>
      <c r="BA22">
        <v>3.2983393548387099</v>
      </c>
      <c r="BB22">
        <v>0.93091244247787619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81.750082188444566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0.75001295896328291</v>
      </c>
      <c r="M23">
        <v>2.5300437149028077</v>
      </c>
      <c r="N23">
        <v>2.8499275029171529</v>
      </c>
      <c r="O23">
        <v>3.159938887265799</v>
      </c>
      <c r="P23">
        <v>4.4795930876910699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4.5421999909552566</v>
      </c>
      <c r="AC23">
        <v>2.9146028988363697</v>
      </c>
      <c r="AD23">
        <v>0</v>
      </c>
      <c r="AE23">
        <v>4.9207149543480417</v>
      </c>
      <c r="AF23">
        <v>2.2756976016463102</v>
      </c>
      <c r="AG23">
        <v>4.6328706765396852</v>
      </c>
      <c r="AH23">
        <v>13.653292571361197</v>
      </c>
      <c r="AI23">
        <v>4.8527760878337904</v>
      </c>
      <c r="AJ23">
        <v>0</v>
      </c>
      <c r="AK23">
        <v>8.406303692709642</v>
      </c>
      <c r="AL23">
        <v>0</v>
      </c>
      <c r="AM23">
        <v>0</v>
      </c>
      <c r="AN23">
        <v>6.6406387213478107E-2</v>
      </c>
      <c r="AO23">
        <v>0</v>
      </c>
      <c r="AP23">
        <v>0</v>
      </c>
      <c r="AQ23">
        <v>6.8439501040202764</v>
      </c>
      <c r="AR23">
        <v>0</v>
      </c>
      <c r="AS23">
        <v>1.4047509398947531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4.0776645167701862</v>
      </c>
      <c r="AZ23">
        <v>5.160083817258883</v>
      </c>
      <c r="BA23">
        <v>3.2983393548387099</v>
      </c>
      <c r="BB23">
        <v>0.93091244247787619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81.750082188444566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0.75001295896328291</v>
      </c>
      <c r="M24">
        <v>2.5300437149028077</v>
      </c>
      <c r="N24">
        <v>2.8499275029171529</v>
      </c>
      <c r="O24">
        <v>3.159938887265799</v>
      </c>
      <c r="P24">
        <v>4.4795930876910699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4.5421999909552566</v>
      </c>
      <c r="AC24">
        <v>2.9146028988363697</v>
      </c>
      <c r="AD24">
        <v>0</v>
      </c>
      <c r="AE24">
        <v>4.9207149543480417</v>
      </c>
      <c r="AF24">
        <v>2.2756976016463102</v>
      </c>
      <c r="AG24">
        <v>4.6328706765396852</v>
      </c>
      <c r="AH24">
        <v>13.653292571361197</v>
      </c>
      <c r="AI24">
        <v>4.8527760878337904</v>
      </c>
      <c r="AJ24">
        <v>0</v>
      </c>
      <c r="AK24">
        <v>8.406303692709642</v>
      </c>
      <c r="AL24">
        <v>0</v>
      </c>
      <c r="AM24">
        <v>0</v>
      </c>
      <c r="AN24">
        <v>6.6406387213478107E-2</v>
      </c>
      <c r="AO24">
        <v>0</v>
      </c>
      <c r="AP24">
        <v>0</v>
      </c>
      <c r="AQ24">
        <v>6.8439501040202764</v>
      </c>
      <c r="AR24">
        <v>0</v>
      </c>
      <c r="AS24">
        <v>1.4047509398947531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4.0776645167701862</v>
      </c>
      <c r="AZ24">
        <v>5.160083817258883</v>
      </c>
      <c r="BA24">
        <v>3.2983393548387099</v>
      </c>
      <c r="BB24">
        <v>0.93091244247787619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81.750082188444566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1.0599997365160783</v>
      </c>
      <c r="L25">
        <v>0.75001295896328291</v>
      </c>
      <c r="M25">
        <v>2.5300437149028077</v>
      </c>
      <c r="N25">
        <v>2.8499275029171529</v>
      </c>
      <c r="O25">
        <v>3.159938887265799</v>
      </c>
      <c r="P25">
        <v>4.4795930876910699</v>
      </c>
      <c r="Q25">
        <v>0.23017988826815641</v>
      </c>
      <c r="R25">
        <v>0.65986318407960209</v>
      </c>
      <c r="S25">
        <v>0</v>
      </c>
      <c r="T25">
        <v>0.45980932642487049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4.5421999909552566</v>
      </c>
      <c r="AC25">
        <v>2.9146028988363697</v>
      </c>
      <c r="AD25">
        <v>0</v>
      </c>
      <c r="AE25">
        <v>4.9207149543480417</v>
      </c>
      <c r="AF25">
        <v>2.2756976016463102</v>
      </c>
      <c r="AG25">
        <v>4.6328706765396852</v>
      </c>
      <c r="AH25">
        <v>13.653292571361197</v>
      </c>
      <c r="AI25">
        <v>4.8527760878337904</v>
      </c>
      <c r="AJ25">
        <v>0</v>
      </c>
      <c r="AK25">
        <v>8.406303692709642</v>
      </c>
      <c r="AL25">
        <v>0</v>
      </c>
      <c r="AM25">
        <v>0</v>
      </c>
      <c r="AN25">
        <v>6.6406387213478107E-2</v>
      </c>
      <c r="AO25">
        <v>0</v>
      </c>
      <c r="AP25">
        <v>0</v>
      </c>
      <c r="AQ25">
        <v>5.3858178202991391</v>
      </c>
      <c r="AR25">
        <v>0</v>
      </c>
      <c r="AS25">
        <v>1.4047509398947531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4.0776645167701862</v>
      </c>
      <c r="AZ25">
        <v>5.160083817258883</v>
      </c>
      <c r="BA25">
        <v>3.2983393548387099</v>
      </c>
      <c r="BB25">
        <v>0.93091244247787619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82.701802040012126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0.75001295896328291</v>
      </c>
      <c r="M26">
        <v>2.5300437149028077</v>
      </c>
      <c r="N26">
        <v>2.8499275029171529</v>
      </c>
      <c r="O26">
        <v>3.159938887265799</v>
      </c>
      <c r="P26">
        <v>4.4795930876910699</v>
      </c>
      <c r="Q26">
        <v>0.23017988826815641</v>
      </c>
      <c r="R26">
        <v>0.65986318407960209</v>
      </c>
      <c r="S26">
        <v>0</v>
      </c>
      <c r="T26">
        <v>0.45980932642487049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4.5421999909552566</v>
      </c>
      <c r="AC26">
        <v>2.9146028988363697</v>
      </c>
      <c r="AD26">
        <v>0</v>
      </c>
      <c r="AE26">
        <v>4.9207149543480417</v>
      </c>
      <c r="AF26">
        <v>2.2756976016463102</v>
      </c>
      <c r="AG26">
        <v>4.6328706765396852</v>
      </c>
      <c r="AH26">
        <v>13.653292571361197</v>
      </c>
      <c r="AI26">
        <v>6.640640985133464</v>
      </c>
      <c r="AJ26">
        <v>0</v>
      </c>
      <c r="AK26">
        <v>8.406303692709642</v>
      </c>
      <c r="AL26">
        <v>0</v>
      </c>
      <c r="AM26">
        <v>0</v>
      </c>
      <c r="AN26">
        <v>6.6406387213478107E-2</v>
      </c>
      <c r="AO26">
        <v>0</v>
      </c>
      <c r="AP26">
        <v>0</v>
      </c>
      <c r="AQ26">
        <v>5.3858178202991391</v>
      </c>
      <c r="AR26">
        <v>0</v>
      </c>
      <c r="AS26">
        <v>1.4047509398947531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4.0776645167701862</v>
      </c>
      <c r="AZ26">
        <v>5.160083817258883</v>
      </c>
      <c r="BA26">
        <v>3.2983393548387099</v>
      </c>
      <c r="BB26">
        <v>0.93091244247787619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83.429667200795734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0.75001295896328291</v>
      </c>
      <c r="M27">
        <v>2.5300437149028077</v>
      </c>
      <c r="N27">
        <v>2.8499275029171529</v>
      </c>
      <c r="O27">
        <v>3.159938887265799</v>
      </c>
      <c r="P27">
        <v>4.4795930876910699</v>
      </c>
      <c r="Q27">
        <v>0</v>
      </c>
      <c r="R27">
        <v>0</v>
      </c>
      <c r="S27">
        <v>0</v>
      </c>
      <c r="T27">
        <v>0.45980932642487049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4.5421999909552566</v>
      </c>
      <c r="AC27">
        <v>2.9146028988363697</v>
      </c>
      <c r="AD27">
        <v>0</v>
      </c>
      <c r="AE27">
        <v>4.9207149543480417</v>
      </c>
      <c r="AF27">
        <v>2.2756976016463102</v>
      </c>
      <c r="AG27">
        <v>4.6328706765396852</v>
      </c>
      <c r="AH27">
        <v>13.653292571361197</v>
      </c>
      <c r="AI27">
        <v>6.5609532922706046</v>
      </c>
      <c r="AJ27">
        <v>0</v>
      </c>
      <c r="AK27">
        <v>8.406303692709642</v>
      </c>
      <c r="AL27">
        <v>0</v>
      </c>
      <c r="AM27">
        <v>0</v>
      </c>
      <c r="AN27">
        <v>6.6406387213478107E-2</v>
      </c>
      <c r="AO27">
        <v>0</v>
      </c>
      <c r="AP27">
        <v>0</v>
      </c>
      <c r="AQ27">
        <v>5.3858178202991391</v>
      </c>
      <c r="AR27">
        <v>0</v>
      </c>
      <c r="AS27">
        <v>1.4047509398947531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4.0776645167701862</v>
      </c>
      <c r="AZ27">
        <v>5.160083817258883</v>
      </c>
      <c r="BA27">
        <v>3.2983393548387099</v>
      </c>
      <c r="BB27">
        <v>0.93091244247787619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82.459936435585121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2.5300437149028077</v>
      </c>
      <c r="N28">
        <v>2.8499275029171529</v>
      </c>
      <c r="O28">
        <v>3.159938887265799</v>
      </c>
      <c r="P28">
        <v>4.4795930876910699</v>
      </c>
      <c r="Q28">
        <v>0</v>
      </c>
      <c r="R28">
        <v>0</v>
      </c>
      <c r="S28">
        <v>0</v>
      </c>
      <c r="T28">
        <v>0.26002626804123713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4.5421999909552566</v>
      </c>
      <c r="AC28">
        <v>2.9146028988363697</v>
      </c>
      <c r="AD28">
        <v>0</v>
      </c>
      <c r="AE28">
        <v>4.9207149543480417</v>
      </c>
      <c r="AF28">
        <v>2.2756976016463102</v>
      </c>
      <c r="AG28">
        <v>4.6328706765396852</v>
      </c>
      <c r="AH28">
        <v>13.653292571361197</v>
      </c>
      <c r="AI28">
        <v>6.5609532922706046</v>
      </c>
      <c r="AJ28">
        <v>0</v>
      </c>
      <c r="AK28">
        <v>8.406303692709642</v>
      </c>
      <c r="AL28">
        <v>0</v>
      </c>
      <c r="AM28">
        <v>0</v>
      </c>
      <c r="AN28">
        <v>6.6406387213478107E-2</v>
      </c>
      <c r="AO28">
        <v>0</v>
      </c>
      <c r="AP28">
        <v>0</v>
      </c>
      <c r="AQ28">
        <v>5.3858178202991391</v>
      </c>
      <c r="AR28">
        <v>0</v>
      </c>
      <c r="AS28">
        <v>1.4047509398947531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4.0776645167701862</v>
      </c>
      <c r="AZ28">
        <v>5.160083817258883</v>
      </c>
      <c r="BA28">
        <v>3.2983393548387099</v>
      </c>
      <c r="BB28">
        <v>0.93091244247787619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81.510140418238194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0.75001295896328291</v>
      </c>
      <c r="M29">
        <v>2.5300437149028077</v>
      </c>
      <c r="N29">
        <v>2.8499275029171529</v>
      </c>
      <c r="O29">
        <v>3.159938887265799</v>
      </c>
      <c r="P29">
        <v>4.4795930876910699</v>
      </c>
      <c r="Q29">
        <v>0</v>
      </c>
      <c r="R29">
        <v>0</v>
      </c>
      <c r="S29">
        <v>0</v>
      </c>
      <c r="T29">
        <v>0.73085065277777783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4.5421999909552566</v>
      </c>
      <c r="AC29">
        <v>2.9146028988363697</v>
      </c>
      <c r="AD29">
        <v>0</v>
      </c>
      <c r="AE29">
        <v>4.9207149543480417</v>
      </c>
      <c r="AF29">
        <v>2.2756976016463102</v>
      </c>
      <c r="AG29">
        <v>4.6328706765396852</v>
      </c>
      <c r="AH29">
        <v>13.653292571361197</v>
      </c>
      <c r="AI29">
        <v>6.5609532922706046</v>
      </c>
      <c r="AJ29">
        <v>0</v>
      </c>
      <c r="AK29">
        <v>8.406303692709642</v>
      </c>
      <c r="AL29">
        <v>0</v>
      </c>
      <c r="AM29">
        <v>0</v>
      </c>
      <c r="AN29">
        <v>6.6406387213478107E-2</v>
      </c>
      <c r="AO29">
        <v>0</v>
      </c>
      <c r="AP29">
        <v>0</v>
      </c>
      <c r="AQ29">
        <v>5.3858178202991391</v>
      </c>
      <c r="AR29">
        <v>0</v>
      </c>
      <c r="AS29">
        <v>1.4047509398947531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4.0776645167701862</v>
      </c>
      <c r="AZ29">
        <v>5.160083817258883</v>
      </c>
      <c r="BA29">
        <v>3.2983393548387099</v>
      </c>
      <c r="BB29">
        <v>0.93091244247787619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82.730977761938021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0.75001295896328291</v>
      </c>
      <c r="M30">
        <v>2.5300437149028077</v>
      </c>
      <c r="N30">
        <v>2.8499275029171529</v>
      </c>
      <c r="O30">
        <v>3.159938887265799</v>
      </c>
      <c r="P30">
        <v>4.4795930876910699</v>
      </c>
      <c r="Q30">
        <v>0</v>
      </c>
      <c r="R30">
        <v>0</v>
      </c>
      <c r="S30">
        <v>0</v>
      </c>
      <c r="T30">
        <v>1.009581347150259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4.5421999909552566</v>
      </c>
      <c r="AC30">
        <v>2.9146028988363697</v>
      </c>
      <c r="AD30">
        <v>0</v>
      </c>
      <c r="AE30">
        <v>4.9207149543480417</v>
      </c>
      <c r="AF30">
        <v>2.2756976016463102</v>
      </c>
      <c r="AG30">
        <v>4.6328706765396852</v>
      </c>
      <c r="AH30">
        <v>13.653292571361197</v>
      </c>
      <c r="AI30">
        <v>6.5609532922706046</v>
      </c>
      <c r="AJ30">
        <v>0</v>
      </c>
      <c r="AK30">
        <v>8.406303692709642</v>
      </c>
      <c r="AL30">
        <v>0</v>
      </c>
      <c r="AM30">
        <v>0</v>
      </c>
      <c r="AN30">
        <v>6.6406387213478107E-2</v>
      </c>
      <c r="AO30">
        <v>0</v>
      </c>
      <c r="AP30">
        <v>0</v>
      </c>
      <c r="AQ30">
        <v>5.3858178202991391</v>
      </c>
      <c r="AR30">
        <v>0</v>
      </c>
      <c r="AS30">
        <v>1.4047509398947531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4.0776645167701862</v>
      </c>
      <c r="AZ30">
        <v>5.160083817258883</v>
      </c>
      <c r="BA30">
        <v>3.2983393548387099</v>
      </c>
      <c r="BB30">
        <v>1.4475849999999999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83.526381013832633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0.75001295896328291</v>
      </c>
      <c r="M31">
        <v>2.5300437149028077</v>
      </c>
      <c r="N31">
        <v>2.8499275029171529</v>
      </c>
      <c r="O31">
        <v>3.159938887265799</v>
      </c>
      <c r="P31">
        <v>4.4795930876910699</v>
      </c>
      <c r="Q31">
        <v>0</v>
      </c>
      <c r="R31">
        <v>0</v>
      </c>
      <c r="S31">
        <v>0</v>
      </c>
      <c r="T31">
        <v>1.009581347150259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4.5421999909552566</v>
      </c>
      <c r="AC31">
        <v>2.9146028988363697</v>
      </c>
      <c r="AD31">
        <v>0</v>
      </c>
      <c r="AE31">
        <v>4.9207149543480417</v>
      </c>
      <c r="AF31">
        <v>2.2756976016463102</v>
      </c>
      <c r="AG31">
        <v>4.6328706765396852</v>
      </c>
      <c r="AH31">
        <v>13.653292571361197</v>
      </c>
      <c r="AI31">
        <v>6.5609532922706046</v>
      </c>
      <c r="AJ31">
        <v>0</v>
      </c>
      <c r="AK31">
        <v>8.406303692709642</v>
      </c>
      <c r="AL31">
        <v>0</v>
      </c>
      <c r="AM31">
        <v>0</v>
      </c>
      <c r="AN31">
        <v>6.6406387213478107E-2</v>
      </c>
      <c r="AO31">
        <v>0</v>
      </c>
      <c r="AP31">
        <v>0</v>
      </c>
      <c r="AQ31">
        <v>5.3858178202991391</v>
      </c>
      <c r="AR31">
        <v>0</v>
      </c>
      <c r="AS31">
        <v>1.4047509398947531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4.0776645167701862</v>
      </c>
      <c r="AZ31">
        <v>5.160083817258883</v>
      </c>
      <c r="BA31">
        <v>3.2983393548387099</v>
      </c>
      <c r="BB31">
        <v>1.4475849999999999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83.526381013832633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0.75001295896328291</v>
      </c>
      <c r="M32">
        <v>2.5300437149028077</v>
      </c>
      <c r="N32">
        <v>2.8499275029171529</v>
      </c>
      <c r="O32">
        <v>3.159938887265799</v>
      </c>
      <c r="P32">
        <v>4.4795930876910699</v>
      </c>
      <c r="Q32">
        <v>0</v>
      </c>
      <c r="R32">
        <v>0</v>
      </c>
      <c r="S32">
        <v>0</v>
      </c>
      <c r="T32">
        <v>1.009581347150259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4.5421999909552566</v>
      </c>
      <c r="AC32">
        <v>2.9146028988363697</v>
      </c>
      <c r="AD32">
        <v>0</v>
      </c>
      <c r="AE32">
        <v>4.9207149543480417</v>
      </c>
      <c r="AF32">
        <v>2.2756976016463102</v>
      </c>
      <c r="AG32">
        <v>4.6328706765396852</v>
      </c>
      <c r="AH32">
        <v>13.653292571361197</v>
      </c>
      <c r="AI32">
        <v>3.1926158632432879</v>
      </c>
      <c r="AJ32">
        <v>0</v>
      </c>
      <c r="AK32">
        <v>8.406303692709642</v>
      </c>
      <c r="AL32">
        <v>0</v>
      </c>
      <c r="AM32">
        <v>0</v>
      </c>
      <c r="AN32">
        <v>6.6406387213478107E-2</v>
      </c>
      <c r="AO32">
        <v>0</v>
      </c>
      <c r="AP32">
        <v>0</v>
      </c>
      <c r="AQ32">
        <v>5.3858178202991391</v>
      </c>
      <c r="AR32">
        <v>0</v>
      </c>
      <c r="AS32">
        <v>1.4047509398947531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4.0776645167701862</v>
      </c>
      <c r="AZ32">
        <v>5.160083817258883</v>
      </c>
      <c r="BA32">
        <v>3.2983393548387099</v>
      </c>
      <c r="BB32">
        <v>1.4475849999999999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80.158043584805313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0.75001295896328291</v>
      </c>
      <c r="M33">
        <v>2.5300437149028077</v>
      </c>
      <c r="N33">
        <v>2.8499275029171529</v>
      </c>
      <c r="O33">
        <v>3.159938887265799</v>
      </c>
      <c r="P33">
        <v>4.4795930876910699</v>
      </c>
      <c r="Q33">
        <v>0</v>
      </c>
      <c r="R33">
        <v>0</v>
      </c>
      <c r="S33">
        <v>0</v>
      </c>
      <c r="T33">
        <v>1.009581347150259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4.5421999909552566</v>
      </c>
      <c r="AC33">
        <v>2.9146028988363697</v>
      </c>
      <c r="AD33">
        <v>0</v>
      </c>
      <c r="AE33">
        <v>4.9207149543480417</v>
      </c>
      <c r="AF33">
        <v>2.2756976016463102</v>
      </c>
      <c r="AG33">
        <v>4.6328706765396852</v>
      </c>
      <c r="AH33">
        <v>13.653292571361197</v>
      </c>
      <c r="AI33">
        <v>3.1926158632432879</v>
      </c>
      <c r="AJ33">
        <v>0</v>
      </c>
      <c r="AK33">
        <v>8.406303692709642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5.3858178202991391</v>
      </c>
      <c r="AR33">
        <v>0</v>
      </c>
      <c r="AS33">
        <v>1.4047509398947531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4.0776645167701862</v>
      </c>
      <c r="AZ33">
        <v>5.160083817258883</v>
      </c>
      <c r="BA33">
        <v>3.2983393548387099</v>
      </c>
      <c r="BB33">
        <v>1.4475849999999999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80.091637197591837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0.75001295896328291</v>
      </c>
      <c r="M34">
        <v>2.5300437149028077</v>
      </c>
      <c r="N34">
        <v>2.8499275029171529</v>
      </c>
      <c r="O34">
        <v>3.159938887265799</v>
      </c>
      <c r="P34">
        <v>4.4795930876910699</v>
      </c>
      <c r="Q34">
        <v>0</v>
      </c>
      <c r="R34">
        <v>0</v>
      </c>
      <c r="S34">
        <v>0</v>
      </c>
      <c r="T34">
        <v>1.009581347150259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4.5421999909552566</v>
      </c>
      <c r="AC34">
        <v>2.9146028988363697</v>
      </c>
      <c r="AD34">
        <v>0</v>
      </c>
      <c r="AE34">
        <v>4.9207149543480417</v>
      </c>
      <c r="AF34">
        <v>2.2756976016463102</v>
      </c>
      <c r="AG34">
        <v>4.6328706765396852</v>
      </c>
      <c r="AH34">
        <v>13.653292571361197</v>
      </c>
      <c r="AI34">
        <v>3.1926158632432879</v>
      </c>
      <c r="AJ34">
        <v>0</v>
      </c>
      <c r="AK34">
        <v>8.406303692709642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5.3858178202991391</v>
      </c>
      <c r="AR34">
        <v>0</v>
      </c>
      <c r="AS34">
        <v>1.4047509398947531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4.0776645167701862</v>
      </c>
      <c r="AZ34">
        <v>5.160083817258883</v>
      </c>
      <c r="BA34">
        <v>3.2983393548387099</v>
      </c>
      <c r="BB34">
        <v>1.4475849999999999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80.091637197591837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1.1600137686654259</v>
      </c>
      <c r="L35">
        <v>0.75001295896328291</v>
      </c>
      <c r="M35">
        <v>2.5300437149028077</v>
      </c>
      <c r="N35">
        <v>2.8499275029171529</v>
      </c>
      <c r="O35">
        <v>3.159938887265799</v>
      </c>
      <c r="P35">
        <v>4.4795930876910699</v>
      </c>
      <c r="Q35">
        <v>0.23017988826815641</v>
      </c>
      <c r="R35">
        <v>0.65986318407960209</v>
      </c>
      <c r="S35">
        <v>0</v>
      </c>
      <c r="T35">
        <v>1.009581347150259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4.5421999909552566</v>
      </c>
      <c r="AC35">
        <v>2.9146028988363697</v>
      </c>
      <c r="AD35">
        <v>0</v>
      </c>
      <c r="AE35">
        <v>4.9207149543480417</v>
      </c>
      <c r="AF35">
        <v>2.2756976016463102</v>
      </c>
      <c r="AG35">
        <v>4.6328706765396852</v>
      </c>
      <c r="AH35">
        <v>13.653292571361197</v>
      </c>
      <c r="AI35">
        <v>3.1926158632432879</v>
      </c>
      <c r="AJ35">
        <v>0</v>
      </c>
      <c r="AK35">
        <v>8.406303692709642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5.3858178202991391</v>
      </c>
      <c r="AR35">
        <v>0</v>
      </c>
      <c r="AS35">
        <v>1.5324556009218619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4.0776645167701862</v>
      </c>
      <c r="AZ35">
        <v>5.160083817258883</v>
      </c>
      <c r="BA35">
        <v>3.2983393548387099</v>
      </c>
      <c r="BB35">
        <v>1.4475849999999999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82.269398699632148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0.75001295896328291</v>
      </c>
      <c r="M36">
        <v>2.5300437149028077</v>
      </c>
      <c r="N36">
        <v>2.8499275029171529</v>
      </c>
      <c r="O36">
        <v>3.159938887265799</v>
      </c>
      <c r="P36">
        <v>4.4795930876910699</v>
      </c>
      <c r="Q36">
        <v>0.23017988826815641</v>
      </c>
      <c r="R36">
        <v>0.65986318407960209</v>
      </c>
      <c r="S36">
        <v>0</v>
      </c>
      <c r="T36">
        <v>1.009581347150259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4.5421999909552566</v>
      </c>
      <c r="AC36">
        <v>2.9146028988363697</v>
      </c>
      <c r="AD36">
        <v>0</v>
      </c>
      <c r="AE36">
        <v>4.9207149543480417</v>
      </c>
      <c r="AF36">
        <v>2.2756976016463102</v>
      </c>
      <c r="AG36">
        <v>4.6328706765396852</v>
      </c>
      <c r="AH36">
        <v>13.653292571361197</v>
      </c>
      <c r="AI36">
        <v>3.1926158632432879</v>
      </c>
      <c r="AJ36">
        <v>0</v>
      </c>
      <c r="AK36">
        <v>8.406303692709642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5.3858178202991391</v>
      </c>
      <c r="AR36">
        <v>0</v>
      </c>
      <c r="AS36">
        <v>1.5324556009218619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4.0776645167701862</v>
      </c>
      <c r="AZ36">
        <v>5.160083817258883</v>
      </c>
      <c r="BA36">
        <v>3.2983393548387099</v>
      </c>
      <c r="BB36">
        <v>1.4475849999999999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81.109384930966712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0.75001295896328291</v>
      </c>
      <c r="M37">
        <v>2.5300437149028077</v>
      </c>
      <c r="N37">
        <v>2.8499275029171529</v>
      </c>
      <c r="O37">
        <v>3.159938887265799</v>
      </c>
      <c r="P37">
        <v>4.4795930876910699</v>
      </c>
      <c r="Q37">
        <v>0.23017988826815641</v>
      </c>
      <c r="R37">
        <v>0.65986318407960209</v>
      </c>
      <c r="S37">
        <v>0</v>
      </c>
      <c r="T37">
        <v>1.009581347150259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4.5421999909552566</v>
      </c>
      <c r="AC37">
        <v>2.9146028988363697</v>
      </c>
      <c r="AD37">
        <v>0</v>
      </c>
      <c r="AE37">
        <v>4.9207149543480417</v>
      </c>
      <c r="AF37">
        <v>2.2756976016463102</v>
      </c>
      <c r="AG37">
        <v>4.6328706765396852</v>
      </c>
      <c r="AH37">
        <v>13.653292571361197</v>
      </c>
      <c r="AI37">
        <v>3.1926158632432879</v>
      </c>
      <c r="AJ37">
        <v>0</v>
      </c>
      <c r="AK37">
        <v>8.406303692709642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5.3858178202991391</v>
      </c>
      <c r="AR37">
        <v>0</v>
      </c>
      <c r="AS37">
        <v>1.5324556009218619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4.0776645167701862</v>
      </c>
      <c r="AZ37">
        <v>5.160083817258883</v>
      </c>
      <c r="BA37">
        <v>3.2983393548387099</v>
      </c>
      <c r="BB37">
        <v>1.4475849999999999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81.109384930966712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0.75001295896328291</v>
      </c>
      <c r="M38">
        <v>2.5300437149028077</v>
      </c>
      <c r="N38">
        <v>2.8499275029171529</v>
      </c>
      <c r="O38">
        <v>3.159938887265799</v>
      </c>
      <c r="P38">
        <v>4.4795930876910699</v>
      </c>
      <c r="Q38">
        <v>0.23017988826815641</v>
      </c>
      <c r="R38">
        <v>0.65986318407960209</v>
      </c>
      <c r="S38">
        <v>0</v>
      </c>
      <c r="T38">
        <v>1.009581347150259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4.5421999909552566</v>
      </c>
      <c r="AC38">
        <v>2.9146028988363697</v>
      </c>
      <c r="AD38">
        <v>0</v>
      </c>
      <c r="AE38">
        <v>4.9207149543480417</v>
      </c>
      <c r="AF38">
        <v>2.2756976016463102</v>
      </c>
      <c r="AG38">
        <v>4.6328706765396852</v>
      </c>
      <c r="AH38">
        <v>13.653292571361197</v>
      </c>
      <c r="AI38">
        <v>3.1926158632432879</v>
      </c>
      <c r="AJ38">
        <v>0</v>
      </c>
      <c r="AK38">
        <v>8.406303692709642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5.3858178202991391</v>
      </c>
      <c r="AR38">
        <v>0</v>
      </c>
      <c r="AS38">
        <v>1.5324556009218619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4.0776645167701862</v>
      </c>
      <c r="AZ38">
        <v>5.160083817258883</v>
      </c>
      <c r="BA38">
        <v>3.2983393548387099</v>
      </c>
      <c r="BB38">
        <v>1.4475849999999999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81.109384930966712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0.75001295896328291</v>
      </c>
      <c r="M39">
        <v>2.5300437149028077</v>
      </c>
      <c r="N39">
        <v>2.8499275029171529</v>
      </c>
      <c r="O39">
        <v>3.159938887265799</v>
      </c>
      <c r="P39">
        <v>4.4795930876910699</v>
      </c>
      <c r="Q39">
        <v>0.23017988826815641</v>
      </c>
      <c r="R39">
        <v>0.65986318407960209</v>
      </c>
      <c r="S39">
        <v>0</v>
      </c>
      <c r="T39">
        <v>1.009581347150259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4.5421999909552566</v>
      </c>
      <c r="AC39">
        <v>2.9146028988363697</v>
      </c>
      <c r="AD39">
        <v>0</v>
      </c>
      <c r="AE39">
        <v>4.9207149543480417</v>
      </c>
      <c r="AF39">
        <v>2.2756976016463102</v>
      </c>
      <c r="AG39">
        <v>4.6328706765396852</v>
      </c>
      <c r="AH39">
        <v>13.653292571361197</v>
      </c>
      <c r="AI39">
        <v>3.1926158632432879</v>
      </c>
      <c r="AJ39">
        <v>0</v>
      </c>
      <c r="AK39">
        <v>8.406303692709642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5.3858178202991391</v>
      </c>
      <c r="AR39">
        <v>0</v>
      </c>
      <c r="AS39">
        <v>1.5324556009218619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4.0776645167701862</v>
      </c>
      <c r="AZ39">
        <v>5.160083817258883</v>
      </c>
      <c r="BA39">
        <v>3.2983393548387099</v>
      </c>
      <c r="BB39">
        <v>1.4475849999999999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81.109384930966712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0.75001295896328291</v>
      </c>
      <c r="M40">
        <v>2.5300437149028077</v>
      </c>
      <c r="N40">
        <v>2.8499275029171529</v>
      </c>
      <c r="O40">
        <v>3.159938887265799</v>
      </c>
      <c r="P40">
        <v>4.4795930876910699</v>
      </c>
      <c r="Q40">
        <v>0.23017988826815641</v>
      </c>
      <c r="R40">
        <v>0.65986318407960209</v>
      </c>
      <c r="S40">
        <v>0</v>
      </c>
      <c r="T40">
        <v>1.009581347150259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4.5421999909552566</v>
      </c>
      <c r="AC40">
        <v>2.9146028988363697</v>
      </c>
      <c r="AD40">
        <v>0</v>
      </c>
      <c r="AE40">
        <v>4.9207149543480417</v>
      </c>
      <c r="AF40">
        <v>2.2756976016463102</v>
      </c>
      <c r="AG40">
        <v>4.6328706765396852</v>
      </c>
      <c r="AH40">
        <v>13.653292571361197</v>
      </c>
      <c r="AI40">
        <v>3.1926158632432879</v>
      </c>
      <c r="AJ40">
        <v>0</v>
      </c>
      <c r="AK40">
        <v>8.406303692709642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5.3858178202991391</v>
      </c>
      <c r="AR40">
        <v>0</v>
      </c>
      <c r="AS40">
        <v>1.5324556009218619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4.0776645167701862</v>
      </c>
      <c r="AZ40">
        <v>5.160083817258883</v>
      </c>
      <c r="BA40">
        <v>3.2983393548387099</v>
      </c>
      <c r="BB40">
        <v>1.4475849999999999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81.109384930966712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0.75001295896328291</v>
      </c>
      <c r="M41">
        <v>2.5300437149028077</v>
      </c>
      <c r="N41">
        <v>2.8499275029171529</v>
      </c>
      <c r="O41">
        <v>3.159938887265799</v>
      </c>
      <c r="P41">
        <v>4.4795930876910699</v>
      </c>
      <c r="Q41">
        <v>0.23017988826815641</v>
      </c>
      <c r="R41">
        <v>0.65986318407960209</v>
      </c>
      <c r="S41">
        <v>0</v>
      </c>
      <c r="T41">
        <v>1.009581347150259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4.5421999909552566</v>
      </c>
      <c r="AC41">
        <v>2.9146028988363697</v>
      </c>
      <c r="AD41">
        <v>0</v>
      </c>
      <c r="AE41">
        <v>4.9207149543480417</v>
      </c>
      <c r="AF41">
        <v>2.2756976016463102</v>
      </c>
      <c r="AG41">
        <v>4.6328706765396852</v>
      </c>
      <c r="AH41">
        <v>13.653292571361197</v>
      </c>
      <c r="AI41">
        <v>3.1926158632432879</v>
      </c>
      <c r="AJ41">
        <v>0</v>
      </c>
      <c r="AK41">
        <v>8.406303692709642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3.5062601053565228</v>
      </c>
      <c r="AR41">
        <v>0</v>
      </c>
      <c r="AS41">
        <v>1.4047509398947531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4.0776645167701862</v>
      </c>
      <c r="AZ41">
        <v>5.160083817258883</v>
      </c>
      <c r="BA41">
        <v>3.2983393548387099</v>
      </c>
      <c r="BB41">
        <v>1.4475849999999999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79.102122554996981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0.75001295896328291</v>
      </c>
      <c r="M42">
        <v>2.5300437149028077</v>
      </c>
      <c r="N42">
        <v>2.8499275029171529</v>
      </c>
      <c r="O42">
        <v>3.159938887265799</v>
      </c>
      <c r="P42">
        <v>4.4795930876910699</v>
      </c>
      <c r="Q42">
        <v>0.23017988826815641</v>
      </c>
      <c r="R42">
        <v>0.65986318407960209</v>
      </c>
      <c r="S42">
        <v>0</v>
      </c>
      <c r="T42">
        <v>1.009581347150259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4.5421999909552566</v>
      </c>
      <c r="AC42">
        <v>2.9146028988363697</v>
      </c>
      <c r="AD42">
        <v>0</v>
      </c>
      <c r="AE42">
        <v>4.9207149543480417</v>
      </c>
      <c r="AF42">
        <v>2.2756976016463102</v>
      </c>
      <c r="AG42">
        <v>4.6328706765396852</v>
      </c>
      <c r="AH42">
        <v>13.653292571361197</v>
      </c>
      <c r="AI42">
        <v>3.1926158632432879</v>
      </c>
      <c r="AJ42">
        <v>0</v>
      </c>
      <c r="AK42">
        <v>8.406303692709642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3.5062601053565228</v>
      </c>
      <c r="AR42">
        <v>0</v>
      </c>
      <c r="AS42">
        <v>1.4047509398947531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4.0776645167701862</v>
      </c>
      <c r="AZ42">
        <v>5.160083817258883</v>
      </c>
      <c r="BA42">
        <v>3.2983393548387099</v>
      </c>
      <c r="BB42">
        <v>1.4475849999999999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79.102122554996981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0.75001295896328291</v>
      </c>
      <c r="M43">
        <v>2.5300437149028077</v>
      </c>
      <c r="N43">
        <v>2.8499275029171529</v>
      </c>
      <c r="O43">
        <v>3.159938887265799</v>
      </c>
      <c r="P43">
        <v>4.4795930876910699</v>
      </c>
      <c r="Q43">
        <v>0.23017988826815641</v>
      </c>
      <c r="R43">
        <v>0.65986318407960209</v>
      </c>
      <c r="S43">
        <v>0</v>
      </c>
      <c r="T43">
        <v>1.009581347150259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4.5421999909552566</v>
      </c>
      <c r="AC43">
        <v>2.9146028988363697</v>
      </c>
      <c r="AD43">
        <v>0</v>
      </c>
      <c r="AE43">
        <v>4.9207149543480417</v>
      </c>
      <c r="AF43">
        <v>2.2756976016463102</v>
      </c>
      <c r="AG43">
        <v>4.6328706765396852</v>
      </c>
      <c r="AH43">
        <v>13.653292571361197</v>
      </c>
      <c r="AI43">
        <v>3.1926158632432879</v>
      </c>
      <c r="AJ43">
        <v>0</v>
      </c>
      <c r="AK43">
        <v>8.406303692709642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3.5062601053565228</v>
      </c>
      <c r="AR43">
        <v>0</v>
      </c>
      <c r="AS43">
        <v>3.0649112018437239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4.0776645167701862</v>
      </c>
      <c r="AZ43">
        <v>5.160083817258883</v>
      </c>
      <c r="BA43">
        <v>3.2983393548387099</v>
      </c>
      <c r="BB43">
        <v>1.4475849999999999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80.762282816945941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0.75001295896328291</v>
      </c>
      <c r="M44">
        <v>2.5300437149028077</v>
      </c>
      <c r="N44">
        <v>2.8499275029171529</v>
      </c>
      <c r="O44">
        <v>3.159938887265799</v>
      </c>
      <c r="P44">
        <v>4.4795930876910699</v>
      </c>
      <c r="Q44">
        <v>0.23017988826815641</v>
      </c>
      <c r="R44">
        <v>0.65986318407960209</v>
      </c>
      <c r="S44">
        <v>0</v>
      </c>
      <c r="T44">
        <v>1.009581347150259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4.5421999909552566</v>
      </c>
      <c r="AC44">
        <v>2.9146028988363697</v>
      </c>
      <c r="AD44">
        <v>0</v>
      </c>
      <c r="AE44">
        <v>4.9207149543480417</v>
      </c>
      <c r="AF44">
        <v>2.2756976016463102</v>
      </c>
      <c r="AG44">
        <v>4.6328706765396852</v>
      </c>
      <c r="AH44">
        <v>13.653292571361197</v>
      </c>
      <c r="AI44">
        <v>3.1926158632432879</v>
      </c>
      <c r="AJ44">
        <v>0</v>
      </c>
      <c r="AK44">
        <v>8.406303692709642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3.5062601053565228</v>
      </c>
      <c r="AR44">
        <v>0</v>
      </c>
      <c r="AS44">
        <v>3.0649112018437239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4.0776645167701862</v>
      </c>
      <c r="AZ44">
        <v>5.160083817258883</v>
      </c>
      <c r="BA44">
        <v>3.2983393548387099</v>
      </c>
      <c r="BB44">
        <v>1.4475849999999999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80.762282816945941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0.75001295896328291</v>
      </c>
      <c r="M45">
        <v>2.5300437149028077</v>
      </c>
      <c r="N45">
        <v>2.8499275029171529</v>
      </c>
      <c r="O45">
        <v>3.159938887265799</v>
      </c>
      <c r="P45">
        <v>4.4795930876910699</v>
      </c>
      <c r="Q45">
        <v>0.23017988826815641</v>
      </c>
      <c r="R45">
        <v>0.65986318407960209</v>
      </c>
      <c r="S45">
        <v>0</v>
      </c>
      <c r="T45">
        <v>1.009581347150259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4.5421999909552566</v>
      </c>
      <c r="AC45">
        <v>2.9146028988363697</v>
      </c>
      <c r="AD45">
        <v>0</v>
      </c>
      <c r="AE45">
        <v>4.9207149543480417</v>
      </c>
      <c r="AF45">
        <v>2.2756976016463102</v>
      </c>
      <c r="AG45">
        <v>4.6328706765396852</v>
      </c>
      <c r="AH45">
        <v>13.653292571361197</v>
      </c>
      <c r="AI45">
        <v>3.1926158632432879</v>
      </c>
      <c r="AJ45">
        <v>0</v>
      </c>
      <c r="AK45">
        <v>8.406303692709642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3.5062601053565228</v>
      </c>
      <c r="AR45">
        <v>0</v>
      </c>
      <c r="AS45">
        <v>3.0649112018437239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4.0776645167701862</v>
      </c>
      <c r="AZ45">
        <v>5.160083817258883</v>
      </c>
      <c r="BA45">
        <v>3.2983393548387099</v>
      </c>
      <c r="BB45">
        <v>1.4475849999999999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80.762282816945941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0.75001295896328291</v>
      </c>
      <c r="M46">
        <v>2.5300437149028077</v>
      </c>
      <c r="N46">
        <v>2.8499275029171529</v>
      </c>
      <c r="O46">
        <v>3.159938887265799</v>
      </c>
      <c r="P46">
        <v>4.4795930876910699</v>
      </c>
      <c r="Q46">
        <v>0.23017988826815641</v>
      </c>
      <c r="R46">
        <v>0.65986318407960209</v>
      </c>
      <c r="S46">
        <v>0</v>
      </c>
      <c r="T46">
        <v>1.009581347150259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4.5421999909552566</v>
      </c>
      <c r="AC46">
        <v>2.9146028988363697</v>
      </c>
      <c r="AD46">
        <v>0</v>
      </c>
      <c r="AE46">
        <v>4.9207149543480417</v>
      </c>
      <c r="AF46">
        <v>2.2756976016463102</v>
      </c>
      <c r="AG46">
        <v>4.6328706765396852</v>
      </c>
      <c r="AH46">
        <v>13.653292571361197</v>
      </c>
      <c r="AI46">
        <v>3.1926158632432879</v>
      </c>
      <c r="AJ46">
        <v>0</v>
      </c>
      <c r="AK46">
        <v>8.406303692709642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3.5062601053565228</v>
      </c>
      <c r="AR46">
        <v>0</v>
      </c>
      <c r="AS46">
        <v>3.0649112018437239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4.0776645167701862</v>
      </c>
      <c r="AZ46">
        <v>5.160083817258883</v>
      </c>
      <c r="BA46">
        <v>3.2983393548387099</v>
      </c>
      <c r="BB46">
        <v>1.4475849999999999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80.762282816945941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0.75001295896328291</v>
      </c>
      <c r="M47">
        <v>2.5300437149028077</v>
      </c>
      <c r="N47">
        <v>2.8498951890519191</v>
      </c>
      <c r="O47">
        <v>3.1603935828565888</v>
      </c>
      <c r="P47">
        <v>4.4795930876910699</v>
      </c>
      <c r="Q47">
        <v>0</v>
      </c>
      <c r="R47">
        <v>0.62988420478388596</v>
      </c>
      <c r="S47">
        <v>0</v>
      </c>
      <c r="T47">
        <v>0.83972814545454555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4.5421999909552566</v>
      </c>
      <c r="AC47">
        <v>2.9146028988363697</v>
      </c>
      <c r="AD47">
        <v>0</v>
      </c>
      <c r="AE47">
        <v>4.9207149543480417</v>
      </c>
      <c r="AF47">
        <v>2.2756976016463102</v>
      </c>
      <c r="AG47">
        <v>4.6328706765396852</v>
      </c>
      <c r="AH47">
        <v>13.653292571361197</v>
      </c>
      <c r="AI47">
        <v>3.1926158632432879</v>
      </c>
      <c r="AJ47">
        <v>0</v>
      </c>
      <c r="AK47">
        <v>8.406303692709642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3.5062601053565228</v>
      </c>
      <c r="AR47">
        <v>0</v>
      </c>
      <c r="AS47">
        <v>1.4047509398947531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4.0776645167701862</v>
      </c>
      <c r="AZ47">
        <v>5.160083817258883</v>
      </c>
      <c r="BA47">
        <v>3.2983393548387099</v>
      </c>
      <c r="BB47">
        <v>1.4475849999999999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78.672532867462962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0.75001295896328291</v>
      </c>
      <c r="M48">
        <v>2.5300437149028077</v>
      </c>
      <c r="N48">
        <v>2.8498951890519191</v>
      </c>
      <c r="O48">
        <v>3.1603935828565888</v>
      </c>
      <c r="P48">
        <v>4.4795930876910699</v>
      </c>
      <c r="Q48">
        <v>0</v>
      </c>
      <c r="R48">
        <v>0.62988420478388596</v>
      </c>
      <c r="S48">
        <v>0</v>
      </c>
      <c r="T48">
        <v>0.83972814545454555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4.5421999909552566</v>
      </c>
      <c r="AC48">
        <v>2.9146028988363697</v>
      </c>
      <c r="AD48">
        <v>0</v>
      </c>
      <c r="AE48">
        <v>4.9207149543480417</v>
      </c>
      <c r="AF48">
        <v>2.2756976016463102</v>
      </c>
      <c r="AG48">
        <v>4.6328706765396852</v>
      </c>
      <c r="AH48">
        <v>13.653292571361197</v>
      </c>
      <c r="AI48">
        <v>3.1926158632432879</v>
      </c>
      <c r="AJ48">
        <v>0</v>
      </c>
      <c r="AK48">
        <v>8.406303692709642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3.5062601053565228</v>
      </c>
      <c r="AR48">
        <v>0</v>
      </c>
      <c r="AS48">
        <v>1.4047509398947531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4.0776645167701862</v>
      </c>
      <c r="AZ48">
        <v>5.160083817258883</v>
      </c>
      <c r="BA48">
        <v>3.2983393548387099</v>
      </c>
      <c r="BB48">
        <v>1.4475849999999999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78.672532867462962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0.75001295896328291</v>
      </c>
      <c r="M49">
        <v>2.5300855028046123</v>
      </c>
      <c r="N49">
        <v>2.8498717569208356</v>
      </c>
      <c r="O49">
        <v>3.1603935828565888</v>
      </c>
      <c r="P49">
        <v>4.479773335956363</v>
      </c>
      <c r="Q49">
        <v>0</v>
      </c>
      <c r="R49">
        <v>0.62988420478388596</v>
      </c>
      <c r="S49">
        <v>0</v>
      </c>
      <c r="T49">
        <v>0.83972814545454555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4.5421999909552566</v>
      </c>
      <c r="AC49">
        <v>2.9146028988363697</v>
      </c>
      <c r="AD49">
        <v>0</v>
      </c>
      <c r="AE49">
        <v>4.9207149543480417</v>
      </c>
      <c r="AF49">
        <v>1.5171317596961109</v>
      </c>
      <c r="AG49">
        <v>4.6328706765396852</v>
      </c>
      <c r="AH49">
        <v>13.653292571361197</v>
      </c>
      <c r="AI49">
        <v>3.1926158632432879</v>
      </c>
      <c r="AJ49">
        <v>0</v>
      </c>
      <c r="AK49">
        <v>8.406303692709642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3.5062601053565228</v>
      </c>
      <c r="AR49">
        <v>0</v>
      </c>
      <c r="AS49">
        <v>1.4047509398947531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4.0776645167701862</v>
      </c>
      <c r="AZ49">
        <v>5.160083817258883</v>
      </c>
      <c r="BA49">
        <v>3.2983393548387099</v>
      </c>
      <c r="BB49">
        <v>1.4475849999999999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77.914165629548762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0.75001295896328291</v>
      </c>
      <c r="M50">
        <v>2.5300855028046123</v>
      </c>
      <c r="N50">
        <v>2.8498717569208356</v>
      </c>
      <c r="O50">
        <v>3.1603935828565888</v>
      </c>
      <c r="P50">
        <v>4.479773335956363</v>
      </c>
      <c r="Q50">
        <v>0</v>
      </c>
      <c r="R50">
        <v>0.62988420478388596</v>
      </c>
      <c r="S50">
        <v>0</v>
      </c>
      <c r="T50">
        <v>0.83972814545454555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4.5421999909552566</v>
      </c>
      <c r="AC50">
        <v>2.9146028988363697</v>
      </c>
      <c r="AD50">
        <v>0</v>
      </c>
      <c r="AE50">
        <v>4.9207149543480417</v>
      </c>
      <c r="AF50">
        <v>1.5171317596961109</v>
      </c>
      <c r="AG50">
        <v>4.6328706765396852</v>
      </c>
      <c r="AH50">
        <v>13.653292571361197</v>
      </c>
      <c r="AI50">
        <v>3.1926158632432879</v>
      </c>
      <c r="AJ50">
        <v>0</v>
      </c>
      <c r="AK50">
        <v>8.406303692709642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3.5062601053565228</v>
      </c>
      <c r="AR50">
        <v>0</v>
      </c>
      <c r="AS50">
        <v>1.4047509398947531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4.0776645167701862</v>
      </c>
      <c r="AZ50">
        <v>5.160083817258883</v>
      </c>
      <c r="BA50">
        <v>3.2983393548387099</v>
      </c>
      <c r="BB50">
        <v>1.4475849999999999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77.914165629548762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0.75001295896328291</v>
      </c>
      <c r="M51">
        <v>2.5300855028046123</v>
      </c>
      <c r="N51">
        <v>2.8498717569208356</v>
      </c>
      <c r="O51">
        <v>3.1603935828565888</v>
      </c>
      <c r="P51">
        <v>4.479773335956363</v>
      </c>
      <c r="Q51">
        <v>0</v>
      </c>
      <c r="R51">
        <v>0.62988420478388596</v>
      </c>
      <c r="S51">
        <v>0</v>
      </c>
      <c r="T51">
        <v>0.83972814545454555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4.5421999909552566</v>
      </c>
      <c r="AC51">
        <v>2.9146028988363697</v>
      </c>
      <c r="AD51">
        <v>0.88320529728094799</v>
      </c>
      <c r="AE51">
        <v>4.9207149543480417</v>
      </c>
      <c r="AF51">
        <v>1.5171317596961109</v>
      </c>
      <c r="AG51">
        <v>4.6328706765396852</v>
      </c>
      <c r="AH51">
        <v>13.653292571361197</v>
      </c>
      <c r="AI51">
        <v>3.1926158632432879</v>
      </c>
      <c r="AJ51">
        <v>0</v>
      </c>
      <c r="AK51">
        <v>8.406303692709642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3.5062601053565228</v>
      </c>
      <c r="AR51">
        <v>0</v>
      </c>
      <c r="AS51">
        <v>1.4047509398947531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4.0776645167701862</v>
      </c>
      <c r="AZ51">
        <v>5.160083817258883</v>
      </c>
      <c r="BA51">
        <v>3.2983393548387099</v>
      </c>
      <c r="BB51">
        <v>1.4475849999999999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78.7973709268297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0.75001295896328291</v>
      </c>
      <c r="M52">
        <v>2.5300855028046123</v>
      </c>
      <c r="N52">
        <v>2.8498717569208356</v>
      </c>
      <c r="O52">
        <v>3.1603935828565888</v>
      </c>
      <c r="P52">
        <v>4.479773335956363</v>
      </c>
      <c r="Q52">
        <v>0</v>
      </c>
      <c r="R52">
        <v>0.62988420478388596</v>
      </c>
      <c r="S52">
        <v>0</v>
      </c>
      <c r="T52">
        <v>0.83972814545454555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4.5421999909552566</v>
      </c>
      <c r="AC52">
        <v>2.9146028988363697</v>
      </c>
      <c r="AD52">
        <v>1.7664104263121256</v>
      </c>
      <c r="AE52">
        <v>4.9207149543480417</v>
      </c>
      <c r="AF52">
        <v>1.5171317596961109</v>
      </c>
      <c r="AG52">
        <v>4.6328706765396852</v>
      </c>
      <c r="AH52">
        <v>13.653292571361197</v>
      </c>
      <c r="AI52">
        <v>3.1926158632432879</v>
      </c>
      <c r="AJ52">
        <v>0</v>
      </c>
      <c r="AK52">
        <v>8.406303692709642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3.5062601053565228</v>
      </c>
      <c r="AR52">
        <v>0</v>
      </c>
      <c r="AS52">
        <v>1.4047509398947531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4.0776645167701862</v>
      </c>
      <c r="AZ52">
        <v>5.160083817258883</v>
      </c>
      <c r="BA52">
        <v>3.2983393548387099</v>
      </c>
      <c r="BB52">
        <v>1.4475849999999999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79.680576055860882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0.75001295896328291</v>
      </c>
      <c r="M53">
        <v>2.5300855028046123</v>
      </c>
      <c r="N53">
        <v>2.8498717569208356</v>
      </c>
      <c r="O53">
        <v>3.1603935828565888</v>
      </c>
      <c r="P53">
        <v>4.4794663166529949</v>
      </c>
      <c r="Q53">
        <v>0</v>
      </c>
      <c r="R53">
        <v>0.62988420478388596</v>
      </c>
      <c r="S53">
        <v>0</v>
      </c>
      <c r="T53">
        <v>0.83972814545454555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4.5421999909552566</v>
      </c>
      <c r="AC53">
        <v>2.9146028988363697</v>
      </c>
      <c r="AD53">
        <v>2.6496158077179586</v>
      </c>
      <c r="AE53">
        <v>4.9207149543480417</v>
      </c>
      <c r="AF53">
        <v>1.5171317596961109</v>
      </c>
      <c r="AG53">
        <v>4.6328706765396852</v>
      </c>
      <c r="AH53">
        <v>13.653292571361197</v>
      </c>
      <c r="AI53">
        <v>3.1926158632432879</v>
      </c>
      <c r="AJ53">
        <v>0</v>
      </c>
      <c r="AK53">
        <v>8.406303692709642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3.5062601053565228</v>
      </c>
      <c r="AR53">
        <v>0</v>
      </c>
      <c r="AS53">
        <v>1.4047509398947531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4.0776645167701862</v>
      </c>
      <c r="AZ53">
        <v>5.160083817258883</v>
      </c>
      <c r="BA53">
        <v>3.2983393548387099</v>
      </c>
      <c r="BB53">
        <v>1.4475849999999999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80.563474417963363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0.75001295896328291</v>
      </c>
      <c r="M54">
        <v>2.5300855028046123</v>
      </c>
      <c r="N54">
        <v>2.8498717569208356</v>
      </c>
      <c r="O54">
        <v>3.1603935828565888</v>
      </c>
      <c r="P54">
        <v>4.4794663166529949</v>
      </c>
      <c r="Q54">
        <v>0</v>
      </c>
      <c r="R54">
        <v>0.62988420478388596</v>
      </c>
      <c r="S54">
        <v>0</v>
      </c>
      <c r="T54">
        <v>0.83972814545454555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4.5421999909552566</v>
      </c>
      <c r="AC54">
        <v>2.9146028988363697</v>
      </c>
      <c r="AD54">
        <v>3.5328210208740209</v>
      </c>
      <c r="AE54">
        <v>4.9207149543480417</v>
      </c>
      <c r="AF54">
        <v>1.5171317596961109</v>
      </c>
      <c r="AG54">
        <v>4.6328706765396852</v>
      </c>
      <c r="AH54">
        <v>13.653292571361197</v>
      </c>
      <c r="AI54">
        <v>3.1926158632432879</v>
      </c>
      <c r="AJ54">
        <v>0</v>
      </c>
      <c r="AK54">
        <v>8.406303692709642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3.5062601053565228</v>
      </c>
      <c r="AR54">
        <v>0</v>
      </c>
      <c r="AS54">
        <v>1.4047509398947531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4.0776645167701862</v>
      </c>
      <c r="AZ54">
        <v>5.160083817258883</v>
      </c>
      <c r="BA54">
        <v>3.2983393548387099</v>
      </c>
      <c r="BB54">
        <v>1.4475849999999999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81.446679631119423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0.75001295896328291</v>
      </c>
      <c r="M55">
        <v>2.5300437149028077</v>
      </c>
      <c r="N55">
        <v>2.8498951890519191</v>
      </c>
      <c r="O55">
        <v>3.1603935828565888</v>
      </c>
      <c r="P55">
        <v>4.4801999576374749</v>
      </c>
      <c r="Q55">
        <v>0</v>
      </c>
      <c r="R55">
        <v>0.62988420478388596</v>
      </c>
      <c r="S55">
        <v>0</v>
      </c>
      <c r="T55">
        <v>0.83972814545454555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4.5421999909552566</v>
      </c>
      <c r="AC55">
        <v>2.9146028988363697</v>
      </c>
      <c r="AD55">
        <v>3.5328210208740209</v>
      </c>
      <c r="AE55">
        <v>4.9207149543480417</v>
      </c>
      <c r="AF55">
        <v>1.5171317596961109</v>
      </c>
      <c r="AG55">
        <v>4.6328706765396852</v>
      </c>
      <c r="AH55">
        <v>13.653292571361197</v>
      </c>
      <c r="AI55">
        <v>3.1926158632432879</v>
      </c>
      <c r="AJ55">
        <v>0</v>
      </c>
      <c r="AK55">
        <v>8.406303692709642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3.5062601053565228</v>
      </c>
      <c r="AR55">
        <v>0</v>
      </c>
      <c r="AS55">
        <v>1.4047509398947531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4.0776645167701862</v>
      </c>
      <c r="AZ55">
        <v>5.160083817258883</v>
      </c>
      <c r="BA55">
        <v>3.2983393548387099</v>
      </c>
      <c r="BB55">
        <v>1.4475849999999999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81.447394916333167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0.75001295896328291</v>
      </c>
      <c r="M56">
        <v>2.5300437149028077</v>
      </c>
      <c r="N56">
        <v>2.8498951890519191</v>
      </c>
      <c r="O56">
        <v>3.1603935828565888</v>
      </c>
      <c r="P56">
        <v>4.4801999576374749</v>
      </c>
      <c r="Q56">
        <v>0</v>
      </c>
      <c r="R56">
        <v>0.62988420478388596</v>
      </c>
      <c r="S56">
        <v>0</v>
      </c>
      <c r="T56">
        <v>0.83972814545454555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4.5421999909552566</v>
      </c>
      <c r="AC56">
        <v>2.9146028988363697</v>
      </c>
      <c r="AD56">
        <v>3.5328210208740209</v>
      </c>
      <c r="AE56">
        <v>4.9207149543480417</v>
      </c>
      <c r="AF56">
        <v>1.5171317596961109</v>
      </c>
      <c r="AG56">
        <v>4.6328706765396852</v>
      </c>
      <c r="AH56">
        <v>13.653292571361197</v>
      </c>
      <c r="AI56">
        <v>3.1926158632432879</v>
      </c>
      <c r="AJ56">
        <v>0</v>
      </c>
      <c r="AK56">
        <v>8.406303692709642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5.3858178202991391</v>
      </c>
      <c r="AR56">
        <v>0</v>
      </c>
      <c r="AS56">
        <v>1.4047509398947531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4.0776645167701862</v>
      </c>
      <c r="AZ56">
        <v>5.160083817258883</v>
      </c>
      <c r="BA56">
        <v>3.2983393548387099</v>
      </c>
      <c r="BB56">
        <v>1.4475849999999999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83.326952631275788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0.75001295896328291</v>
      </c>
      <c r="M57">
        <v>2.5299027138563743</v>
      </c>
      <c r="N57">
        <v>2.8498717569208356</v>
      </c>
      <c r="O57">
        <v>3.1604067519724581</v>
      </c>
      <c r="P57">
        <v>4.4799720993612491</v>
      </c>
      <c r="Q57">
        <v>0</v>
      </c>
      <c r="R57">
        <v>0.62988420478388596</v>
      </c>
      <c r="S57">
        <v>0</v>
      </c>
      <c r="T57">
        <v>0.83972814545454555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4.5421999909552566</v>
      </c>
      <c r="AC57">
        <v>2.9146028988363697</v>
      </c>
      <c r="AD57">
        <v>3.5328210208740209</v>
      </c>
      <c r="AE57">
        <v>4.9207149543480417</v>
      </c>
      <c r="AF57">
        <v>1.5171317596961109</v>
      </c>
      <c r="AG57">
        <v>4.6328706765396852</v>
      </c>
      <c r="AH57">
        <v>13.653292571361197</v>
      </c>
      <c r="AI57">
        <v>1.5963079750073712</v>
      </c>
      <c r="AJ57">
        <v>0</v>
      </c>
      <c r="AK57">
        <v>8.406303692709642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5.3858178202991391</v>
      </c>
      <c r="AR57">
        <v>0</v>
      </c>
      <c r="AS57">
        <v>1.4047509398947531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4.0776645167701862</v>
      </c>
      <c r="AZ57">
        <v>5.160083817258883</v>
      </c>
      <c r="BA57">
        <v>3.2983393548387099</v>
      </c>
      <c r="BB57">
        <v>1.4475849999999999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81.730265620701999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0.75001295896328291</v>
      </c>
      <c r="M58">
        <v>2.5299027138563743</v>
      </c>
      <c r="N58">
        <v>2.8498717569208356</v>
      </c>
      <c r="O58">
        <v>3.1604067519724581</v>
      </c>
      <c r="P58">
        <v>4.4799720993612491</v>
      </c>
      <c r="Q58">
        <v>0</v>
      </c>
      <c r="R58">
        <v>0</v>
      </c>
      <c r="S58">
        <v>0</v>
      </c>
      <c r="T58">
        <v>0.83972814545454555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4.5421999909552566</v>
      </c>
      <c r="AC58">
        <v>2.9146028988363697</v>
      </c>
      <c r="AD58">
        <v>3.5328210208740209</v>
      </c>
      <c r="AE58">
        <v>4.9207149543480417</v>
      </c>
      <c r="AF58">
        <v>1.5171317596961109</v>
      </c>
      <c r="AG58">
        <v>4.6328706765396852</v>
      </c>
      <c r="AH58">
        <v>13.653292571361197</v>
      </c>
      <c r="AI58">
        <v>1.5963079750073712</v>
      </c>
      <c r="AJ58">
        <v>0</v>
      </c>
      <c r="AK58">
        <v>8.406303692709642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5.3858178202991391</v>
      </c>
      <c r="AR58">
        <v>0</v>
      </c>
      <c r="AS58">
        <v>1.4047509398947531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4.0776645167701862</v>
      </c>
      <c r="AZ58">
        <v>5.160083817258883</v>
      </c>
      <c r="BA58">
        <v>3.2983393548387099</v>
      </c>
      <c r="BB58">
        <v>1.4475849999999999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81.100381415918122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0.75001295896328291</v>
      </c>
      <c r="M59">
        <v>2.5296966765619975</v>
      </c>
      <c r="N59">
        <v>2.8499275029171529</v>
      </c>
      <c r="O59">
        <v>3.159938887265799</v>
      </c>
      <c r="P59">
        <v>4.4797805117426961</v>
      </c>
      <c r="Q59">
        <v>0</v>
      </c>
      <c r="R59">
        <v>0</v>
      </c>
      <c r="S59">
        <v>0</v>
      </c>
      <c r="T59">
        <v>0.17994174545454547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4.5421999909552566</v>
      </c>
      <c r="AC59">
        <v>2.9146028988363697</v>
      </c>
      <c r="AD59">
        <v>3.5328210208740209</v>
      </c>
      <c r="AE59">
        <v>4.9207149543480417</v>
      </c>
      <c r="AF59">
        <v>1.5171317596961109</v>
      </c>
      <c r="AG59">
        <v>4.6328706765396852</v>
      </c>
      <c r="AH59">
        <v>13.653292571361197</v>
      </c>
      <c r="AI59">
        <v>1.7878648972996738</v>
      </c>
      <c r="AJ59">
        <v>0</v>
      </c>
      <c r="AK59">
        <v>8.406303692709642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5.3858178202991391</v>
      </c>
      <c r="AR59">
        <v>0</v>
      </c>
      <c r="AS59">
        <v>2.0432741621794364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4.0776645167701862</v>
      </c>
      <c r="AZ59">
        <v>5.160083817258883</v>
      </c>
      <c r="BA59">
        <v>3.2983393548387099</v>
      </c>
      <c r="BB59">
        <v>0.93091244247787619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80.753192859349724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0.75001295896328291</v>
      </c>
      <c r="M60">
        <v>2.5296966765619975</v>
      </c>
      <c r="N60">
        <v>2.8499275029171529</v>
      </c>
      <c r="O60">
        <v>3.159938887265799</v>
      </c>
      <c r="P60">
        <v>4.4797805117426961</v>
      </c>
      <c r="Q60">
        <v>0</v>
      </c>
      <c r="R60">
        <v>0</v>
      </c>
      <c r="S60">
        <v>0</v>
      </c>
      <c r="T60">
        <v>0.17994174545454547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4.5421999909552566</v>
      </c>
      <c r="AC60">
        <v>2.9146028988363697</v>
      </c>
      <c r="AD60">
        <v>3.5328210208740209</v>
      </c>
      <c r="AE60">
        <v>4.9207149543480417</v>
      </c>
      <c r="AF60">
        <v>1.5171317596961109</v>
      </c>
      <c r="AG60">
        <v>4.6328706765396852</v>
      </c>
      <c r="AH60">
        <v>13.653292571361197</v>
      </c>
      <c r="AI60">
        <v>1.7878648972996738</v>
      </c>
      <c r="AJ60">
        <v>0</v>
      </c>
      <c r="AK60">
        <v>8.406303692709642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5.3858178202991391</v>
      </c>
      <c r="AR60">
        <v>0</v>
      </c>
      <c r="AS60">
        <v>3.0649112018437239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4.0776645167701862</v>
      </c>
      <c r="AZ60">
        <v>5.160083817258883</v>
      </c>
      <c r="BA60">
        <v>3.2983393548387099</v>
      </c>
      <c r="BB60">
        <v>0.93091244247787619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81.774829899014009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0.75001295896328291</v>
      </c>
      <c r="M61">
        <v>2.5296966765619975</v>
      </c>
      <c r="N61">
        <v>2.8499275029171529</v>
      </c>
      <c r="O61">
        <v>3.159938887265799</v>
      </c>
      <c r="P61">
        <v>4.4797805117426961</v>
      </c>
      <c r="Q61">
        <v>0</v>
      </c>
      <c r="R61">
        <v>0</v>
      </c>
      <c r="S61">
        <v>0</v>
      </c>
      <c r="T61">
        <v>0.17994174545454547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4.5421999909552566</v>
      </c>
      <c r="AC61">
        <v>2.9146028988363697</v>
      </c>
      <c r="AD61">
        <v>3.5328210208740209</v>
      </c>
      <c r="AE61">
        <v>4.9207149543480417</v>
      </c>
      <c r="AF61">
        <v>1.5171317596961109</v>
      </c>
      <c r="AG61">
        <v>4.6328706765396852</v>
      </c>
      <c r="AH61">
        <v>13.653292571361197</v>
      </c>
      <c r="AI61">
        <v>1.7878648972996738</v>
      </c>
      <c r="AJ61">
        <v>0</v>
      </c>
      <c r="AK61">
        <v>8.406303692709642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5.3858178202991391</v>
      </c>
      <c r="AR61">
        <v>0</v>
      </c>
      <c r="AS61">
        <v>3.0649112018437239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4.0776645167701862</v>
      </c>
      <c r="AZ61">
        <v>5.160083817258883</v>
      </c>
      <c r="BA61">
        <v>3.2983393548387099</v>
      </c>
      <c r="BB61">
        <v>0.93091244247787619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81.774829899014009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0.75001295896328291</v>
      </c>
      <c r="M62">
        <v>2.5296966765619975</v>
      </c>
      <c r="N62">
        <v>2.8499275029171529</v>
      </c>
      <c r="O62">
        <v>3.159938887265799</v>
      </c>
      <c r="P62">
        <v>4.4797805117426961</v>
      </c>
      <c r="Q62">
        <v>0</v>
      </c>
      <c r="R62">
        <v>0</v>
      </c>
      <c r="S62">
        <v>0</v>
      </c>
      <c r="T62">
        <v>0.17994174545454547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4.5421999909552566</v>
      </c>
      <c r="AC62">
        <v>2.9146028988363697</v>
      </c>
      <c r="AD62">
        <v>3.5328210208740209</v>
      </c>
      <c r="AE62">
        <v>4.9207149543480417</v>
      </c>
      <c r="AF62">
        <v>1.5171317596961109</v>
      </c>
      <c r="AG62">
        <v>4.6328706765396852</v>
      </c>
      <c r="AH62">
        <v>13.653292571361197</v>
      </c>
      <c r="AI62">
        <v>1.7878648972996738</v>
      </c>
      <c r="AJ62">
        <v>0</v>
      </c>
      <c r="AK62">
        <v>8.406303692709642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5.3858178202991391</v>
      </c>
      <c r="AR62">
        <v>0</v>
      </c>
      <c r="AS62">
        <v>2.0432741621794364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4.0776645167701862</v>
      </c>
      <c r="AZ62">
        <v>5.160083817258883</v>
      </c>
      <c r="BA62">
        <v>3.2983393548387099</v>
      </c>
      <c r="BB62">
        <v>0.93091244247787619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80.753192859349724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2.5296966765619975</v>
      </c>
      <c r="N63">
        <v>2.8499275029171529</v>
      </c>
      <c r="O63">
        <v>3.159938887265799</v>
      </c>
      <c r="P63">
        <v>4.4797805117426961</v>
      </c>
      <c r="Q63">
        <v>0</v>
      </c>
      <c r="R63">
        <v>0</v>
      </c>
      <c r="S63">
        <v>0</v>
      </c>
      <c r="T63">
        <v>0.17994174545454547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4.5421999909552566</v>
      </c>
      <c r="AC63">
        <v>2.9146028988363697</v>
      </c>
      <c r="AD63">
        <v>3.5328210208740209</v>
      </c>
      <c r="AE63">
        <v>4.9207149543480417</v>
      </c>
      <c r="AF63">
        <v>1.5171317596961109</v>
      </c>
      <c r="AG63">
        <v>4.6328706765396852</v>
      </c>
      <c r="AH63">
        <v>13.653292571361197</v>
      </c>
      <c r="AI63">
        <v>1.7878648972996738</v>
      </c>
      <c r="AJ63">
        <v>0</v>
      </c>
      <c r="AK63">
        <v>8.406303692709642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6.8439501040202764</v>
      </c>
      <c r="AR63">
        <v>0</v>
      </c>
      <c r="AS63">
        <v>1.5324556009218619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4.0776645167701862</v>
      </c>
      <c r="AZ63">
        <v>5.160083817258883</v>
      </c>
      <c r="BA63">
        <v>3.2983393548387099</v>
      </c>
      <c r="BB63">
        <v>0.93091244247787619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80.95049362284999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2.5296966765619975</v>
      </c>
      <c r="N64">
        <v>2.8499275029171529</v>
      </c>
      <c r="O64">
        <v>3.159938887265799</v>
      </c>
      <c r="P64">
        <v>4.4797805117426961</v>
      </c>
      <c r="Q64">
        <v>0</v>
      </c>
      <c r="R64">
        <v>0</v>
      </c>
      <c r="S64">
        <v>0</v>
      </c>
      <c r="T64">
        <v>0.17994174545454547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4.5421999909552566</v>
      </c>
      <c r="AC64">
        <v>2.9146028988363697</v>
      </c>
      <c r="AD64">
        <v>3.5328210208740209</v>
      </c>
      <c r="AE64">
        <v>4.9207149543480417</v>
      </c>
      <c r="AF64">
        <v>1.5171317596961109</v>
      </c>
      <c r="AG64">
        <v>4.6328706765396852</v>
      </c>
      <c r="AH64">
        <v>13.653292571361197</v>
      </c>
      <c r="AI64">
        <v>1.7878648972996738</v>
      </c>
      <c r="AJ64">
        <v>0</v>
      </c>
      <c r="AK64">
        <v>8.406303692709642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6.8439501040202764</v>
      </c>
      <c r="AR64">
        <v>0</v>
      </c>
      <c r="AS64">
        <v>1.5324556009218619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4.0776645167701862</v>
      </c>
      <c r="AZ64">
        <v>5.160083817258883</v>
      </c>
      <c r="BA64">
        <v>3.2983393548387099</v>
      </c>
      <c r="BB64">
        <v>0.93091244247787619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80.95049362284999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2.5296966765619975</v>
      </c>
      <c r="N65">
        <v>2.8499275029171529</v>
      </c>
      <c r="O65">
        <v>3.159938887265799</v>
      </c>
      <c r="P65">
        <v>4.4797805117426961</v>
      </c>
      <c r="Q65">
        <v>0</v>
      </c>
      <c r="R65">
        <v>0</v>
      </c>
      <c r="S65">
        <v>0</v>
      </c>
      <c r="T65">
        <v>0.17994174545454547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4.5421999909552566</v>
      </c>
      <c r="AC65">
        <v>2.9146028988363697</v>
      </c>
      <c r="AD65">
        <v>3.5328210208740209</v>
      </c>
      <c r="AE65">
        <v>4.9207149543480417</v>
      </c>
      <c r="AF65">
        <v>1.5171317596961109</v>
      </c>
      <c r="AG65">
        <v>4.6328706765396852</v>
      </c>
      <c r="AH65">
        <v>13.653292571361197</v>
      </c>
      <c r="AI65">
        <v>1.5963079750073712</v>
      </c>
      <c r="AJ65">
        <v>0</v>
      </c>
      <c r="AK65">
        <v>8.406303692709642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6.8439501040202764</v>
      </c>
      <c r="AR65">
        <v>0</v>
      </c>
      <c r="AS65">
        <v>1.5324556009218619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4.0776645167701862</v>
      </c>
      <c r="AZ65">
        <v>5.160083817258883</v>
      </c>
      <c r="BA65">
        <v>3.2983393548387099</v>
      </c>
      <c r="BB65">
        <v>0.93091244247787619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80.758936700557683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2.5296966765619975</v>
      </c>
      <c r="N66">
        <v>2.8499275029171529</v>
      </c>
      <c r="O66">
        <v>3.159938887265799</v>
      </c>
      <c r="P66">
        <v>4.4797805117426961</v>
      </c>
      <c r="Q66">
        <v>0</v>
      </c>
      <c r="R66">
        <v>0</v>
      </c>
      <c r="S66">
        <v>0</v>
      </c>
      <c r="T66">
        <v>0.17994174545454547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4.5421999909552566</v>
      </c>
      <c r="AC66">
        <v>2.9146028988363697</v>
      </c>
      <c r="AD66">
        <v>3.5328210208740209</v>
      </c>
      <c r="AE66">
        <v>4.9207149543480417</v>
      </c>
      <c r="AF66">
        <v>1.5171317596961109</v>
      </c>
      <c r="AG66">
        <v>4.6328706765396852</v>
      </c>
      <c r="AH66">
        <v>13.653292571361197</v>
      </c>
      <c r="AI66">
        <v>1.5963079750073712</v>
      </c>
      <c r="AJ66">
        <v>0</v>
      </c>
      <c r="AK66">
        <v>8.406303692709642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6.8439501040202764</v>
      </c>
      <c r="AR66">
        <v>0</v>
      </c>
      <c r="AS66">
        <v>1.5324556009218619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4.0776645167701862</v>
      </c>
      <c r="AZ66">
        <v>5.160083817258883</v>
      </c>
      <c r="BA66">
        <v>3.2983393548387099</v>
      </c>
      <c r="BB66">
        <v>0.93091244247787619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80.758936700557683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2.5296966765619975</v>
      </c>
      <c r="N67">
        <v>2.8499275029171529</v>
      </c>
      <c r="O67">
        <v>3.159938887265799</v>
      </c>
      <c r="P67">
        <v>4.4797805117426961</v>
      </c>
      <c r="Q67">
        <v>0</v>
      </c>
      <c r="R67">
        <v>0</v>
      </c>
      <c r="S67">
        <v>0</v>
      </c>
      <c r="T67">
        <v>0.17994174545454547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4.5421999909552566</v>
      </c>
      <c r="AC67">
        <v>2.9146028988363697</v>
      </c>
      <c r="AD67">
        <v>3.5328210208740209</v>
      </c>
      <c r="AE67">
        <v>4.9207149543480417</v>
      </c>
      <c r="AF67">
        <v>1.5171317596961109</v>
      </c>
      <c r="AG67">
        <v>4.6328706765396852</v>
      </c>
      <c r="AH67">
        <v>13.653292571361197</v>
      </c>
      <c r="AI67">
        <v>1.5963079750073712</v>
      </c>
      <c r="AJ67">
        <v>0</v>
      </c>
      <c r="AK67">
        <v>8.406303692709642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6.8439501040202764</v>
      </c>
      <c r="AR67">
        <v>0</v>
      </c>
      <c r="AS67">
        <v>1.5324556009218619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4.0776645167701862</v>
      </c>
      <c r="AZ67">
        <v>5.160083817258883</v>
      </c>
      <c r="BA67">
        <v>3.2983393548387099</v>
      </c>
      <c r="BB67">
        <v>0.93091244247787619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80.758936700557683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2.5296966765619975</v>
      </c>
      <c r="N68">
        <v>2.8499275029171529</v>
      </c>
      <c r="O68">
        <v>3.159938887265799</v>
      </c>
      <c r="P68">
        <v>4.4797805117426961</v>
      </c>
      <c r="Q68">
        <v>0</v>
      </c>
      <c r="R68">
        <v>0</v>
      </c>
      <c r="S68">
        <v>0</v>
      </c>
      <c r="T68">
        <v>0.17994174545454547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4.5421999909552566</v>
      </c>
      <c r="AC68">
        <v>2.9146028988363697</v>
      </c>
      <c r="AD68">
        <v>3.5328210208740209</v>
      </c>
      <c r="AE68">
        <v>4.9207149543480417</v>
      </c>
      <c r="AF68">
        <v>1.5171317596961109</v>
      </c>
      <c r="AG68">
        <v>4.6328706765396852</v>
      </c>
      <c r="AH68">
        <v>13.653292571361197</v>
      </c>
      <c r="AI68">
        <v>1.5963079750073712</v>
      </c>
      <c r="AJ68">
        <v>0</v>
      </c>
      <c r="AK68">
        <v>8.406303692709642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6.8439501040202764</v>
      </c>
      <c r="AR68">
        <v>0</v>
      </c>
      <c r="AS68">
        <v>1.5324556009218619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4.0776645167701862</v>
      </c>
      <c r="AZ68">
        <v>5.160083817258883</v>
      </c>
      <c r="BA68">
        <v>3.2983393548387099</v>
      </c>
      <c r="BB68">
        <v>0.93091244247787619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80.758936700557683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2.5296966765619975</v>
      </c>
      <c r="N69">
        <v>2.8499275029171529</v>
      </c>
      <c r="O69">
        <v>3.159938887265799</v>
      </c>
      <c r="P69">
        <v>4.4797805117426961</v>
      </c>
      <c r="Q69">
        <v>0</v>
      </c>
      <c r="R69">
        <v>0</v>
      </c>
      <c r="S69">
        <v>0</v>
      </c>
      <c r="T69">
        <v>0.17994174545454547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4.5421999909552566</v>
      </c>
      <c r="AC69">
        <v>2.9146028988363697</v>
      </c>
      <c r="AD69">
        <v>3.5328210208740209</v>
      </c>
      <c r="AE69">
        <v>4.9207149543480417</v>
      </c>
      <c r="AF69">
        <v>1.5171317596961109</v>
      </c>
      <c r="AG69">
        <v>4.6328706765396852</v>
      </c>
      <c r="AH69">
        <v>13.653292571361197</v>
      </c>
      <c r="AI69">
        <v>1.5963079750073712</v>
      </c>
      <c r="AJ69">
        <v>0</v>
      </c>
      <c r="AK69">
        <v>8.406303692709642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6.8439501040202764</v>
      </c>
      <c r="AR69">
        <v>0</v>
      </c>
      <c r="AS69">
        <v>1.5324556009218619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4.0776645167701862</v>
      </c>
      <c r="AZ69">
        <v>5.160083817258883</v>
      </c>
      <c r="BA69">
        <v>3.2983393548387099</v>
      </c>
      <c r="BB69">
        <v>0.93091244247787619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80.758936700557683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2.5296966765619975</v>
      </c>
      <c r="N70">
        <v>2.8499275029171529</v>
      </c>
      <c r="O70">
        <v>3.159938887265799</v>
      </c>
      <c r="P70">
        <v>4.4797805117426961</v>
      </c>
      <c r="Q70">
        <v>0</v>
      </c>
      <c r="R70">
        <v>0</v>
      </c>
      <c r="S70">
        <v>0</v>
      </c>
      <c r="T70">
        <v>0.17994174545454547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4.5421999909552566</v>
      </c>
      <c r="AC70">
        <v>2.9146028988363697</v>
      </c>
      <c r="AD70">
        <v>3.5328210208740209</v>
      </c>
      <c r="AE70">
        <v>4.9207149543480417</v>
      </c>
      <c r="AF70">
        <v>1.5171317596961109</v>
      </c>
      <c r="AG70">
        <v>4.6328706765396852</v>
      </c>
      <c r="AH70">
        <v>13.653292571361197</v>
      </c>
      <c r="AI70">
        <v>1.5963079750073712</v>
      </c>
      <c r="AJ70">
        <v>0</v>
      </c>
      <c r="AK70">
        <v>8.406303692709642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6.8439501040202764</v>
      </c>
      <c r="AR70">
        <v>0</v>
      </c>
      <c r="AS70">
        <v>1.5324556009218619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4.0776645167701862</v>
      </c>
      <c r="AZ70">
        <v>5.160083817258883</v>
      </c>
      <c r="BA70">
        <v>3.2983393548387099</v>
      </c>
      <c r="BB70">
        <v>0.93091244247787619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80.758936700557683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2.5296966765619975</v>
      </c>
      <c r="N71">
        <v>2.8499275029171529</v>
      </c>
      <c r="O71">
        <v>3.159938887265799</v>
      </c>
      <c r="P71">
        <v>4.4797805117426961</v>
      </c>
      <c r="Q71">
        <v>0</v>
      </c>
      <c r="R71">
        <v>0</v>
      </c>
      <c r="S71">
        <v>0</v>
      </c>
      <c r="T71">
        <v>0.17994174545454547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4.5421999909552566</v>
      </c>
      <c r="AC71">
        <v>2.9146028988363697</v>
      </c>
      <c r="AD71">
        <v>3.5328210208740209</v>
      </c>
      <c r="AE71">
        <v>4.9207149543480417</v>
      </c>
      <c r="AF71">
        <v>1.5171317596961109</v>
      </c>
      <c r="AG71">
        <v>4.6328706765396852</v>
      </c>
      <c r="AH71">
        <v>13.653292571361197</v>
      </c>
      <c r="AI71">
        <v>1.5963079750073712</v>
      </c>
      <c r="AJ71">
        <v>0</v>
      </c>
      <c r="AK71">
        <v>8.406303692709642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6.8439501040202764</v>
      </c>
      <c r="AR71">
        <v>0</v>
      </c>
      <c r="AS71">
        <v>1.5324556009218619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4.0776645167701862</v>
      </c>
      <c r="AZ71">
        <v>5.160083817258883</v>
      </c>
      <c r="BA71">
        <v>3.2983393548387099</v>
      </c>
      <c r="BB71">
        <v>0.93091244247787619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80.758936700557683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2.5296966765619975</v>
      </c>
      <c r="N72">
        <v>2.8499275029171529</v>
      </c>
      <c r="O72">
        <v>3.159938887265799</v>
      </c>
      <c r="P72">
        <v>4.4797805117426961</v>
      </c>
      <c r="Q72">
        <v>0</v>
      </c>
      <c r="R72">
        <v>0</v>
      </c>
      <c r="S72">
        <v>0</v>
      </c>
      <c r="T72">
        <v>0.17994174545454547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4.5421999909552566</v>
      </c>
      <c r="AC72">
        <v>2.9146028988363697</v>
      </c>
      <c r="AD72">
        <v>3.5328210208740209</v>
      </c>
      <c r="AE72">
        <v>4.9207149543480417</v>
      </c>
      <c r="AF72">
        <v>1.5171317596961109</v>
      </c>
      <c r="AG72">
        <v>4.6328706765396852</v>
      </c>
      <c r="AH72">
        <v>13.653292571361197</v>
      </c>
      <c r="AI72">
        <v>1.5963079750073712</v>
      </c>
      <c r="AJ72">
        <v>0</v>
      </c>
      <c r="AK72">
        <v>8.406303692709642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6.8439501040202764</v>
      </c>
      <c r="AR72">
        <v>0</v>
      </c>
      <c r="AS72">
        <v>1.5324556009218619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4.0776645167701862</v>
      </c>
      <c r="AZ72">
        <v>5.160083817258883</v>
      </c>
      <c r="BA72">
        <v>3.2983393548387099</v>
      </c>
      <c r="BB72">
        <v>0.93091244247787619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80.758936700557683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1.006837912045556E-5</v>
      </c>
      <c r="M73">
        <v>2.5296966765619975</v>
      </c>
      <c r="N73">
        <v>2.8499275029171529</v>
      </c>
      <c r="O73">
        <v>3.159938887265799</v>
      </c>
      <c r="P73">
        <v>4.4797805117426961</v>
      </c>
      <c r="Q73">
        <v>0</v>
      </c>
      <c r="R73">
        <v>0</v>
      </c>
      <c r="S73">
        <v>0</v>
      </c>
      <c r="T73">
        <v>0.17994174545454547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4.5421999909552566</v>
      </c>
      <c r="AC73">
        <v>2.9146028988363697</v>
      </c>
      <c r="AD73">
        <v>3.5328210208740209</v>
      </c>
      <c r="AE73">
        <v>4.9207149543480417</v>
      </c>
      <c r="AF73">
        <v>1.5171317596961109</v>
      </c>
      <c r="AG73">
        <v>4.6328706765396852</v>
      </c>
      <c r="AH73">
        <v>13.653292571361197</v>
      </c>
      <c r="AI73">
        <v>2.8095019318872283</v>
      </c>
      <c r="AJ73">
        <v>0</v>
      </c>
      <c r="AK73">
        <v>8.406303692709642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7.1810904270655191</v>
      </c>
      <c r="AR73">
        <v>0</v>
      </c>
      <c r="AS73">
        <v>1.5324556009218619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4.0776645167701862</v>
      </c>
      <c r="AZ73">
        <v>5.160083817258883</v>
      </c>
      <c r="BA73">
        <v>3.2983393548387099</v>
      </c>
      <c r="BB73">
        <v>0.93091244247787619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82.309281048861891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1.006837912045556E-5</v>
      </c>
      <c r="M74">
        <v>2.5296966765619975</v>
      </c>
      <c r="N74">
        <v>2.8499275029171529</v>
      </c>
      <c r="O74">
        <v>3.159938887265799</v>
      </c>
      <c r="P74">
        <v>4.4797805117426961</v>
      </c>
      <c r="Q74">
        <v>0</v>
      </c>
      <c r="R74">
        <v>0</v>
      </c>
      <c r="S74">
        <v>0</v>
      </c>
      <c r="T74">
        <v>0.17994174545454547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4.5421999909552566</v>
      </c>
      <c r="AC74">
        <v>2.9146028988363697</v>
      </c>
      <c r="AD74">
        <v>3.5328210208740209</v>
      </c>
      <c r="AE74">
        <v>4.9207149543480417</v>
      </c>
      <c r="AF74">
        <v>1.5171317596961109</v>
      </c>
      <c r="AG74">
        <v>4.6328706765396852</v>
      </c>
      <c r="AH74">
        <v>13.653292571361197</v>
      </c>
      <c r="AI74">
        <v>2.8095019318872283</v>
      </c>
      <c r="AJ74">
        <v>0</v>
      </c>
      <c r="AK74">
        <v>8.406303692709642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7.1810904270655191</v>
      </c>
      <c r="AR74">
        <v>0</v>
      </c>
      <c r="AS74">
        <v>1.5324556009218619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4.0776645167701862</v>
      </c>
      <c r="AZ74">
        <v>5.160083817258883</v>
      </c>
      <c r="BA74">
        <v>3.2983393548387099</v>
      </c>
      <c r="BB74">
        <v>0.93091244247787619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82.309281048861891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1.006837912045556E-5</v>
      </c>
      <c r="M75">
        <v>2.5296966765619975</v>
      </c>
      <c r="N75">
        <v>2.8499275029171529</v>
      </c>
      <c r="O75">
        <v>3.159938887265799</v>
      </c>
      <c r="P75">
        <v>4.4797805117426961</v>
      </c>
      <c r="Q75">
        <v>0</v>
      </c>
      <c r="R75">
        <v>0</v>
      </c>
      <c r="S75">
        <v>0</v>
      </c>
      <c r="T75">
        <v>0.17994174545454547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4.5421999909552566</v>
      </c>
      <c r="AC75">
        <v>2.9146028988363697</v>
      </c>
      <c r="AD75">
        <v>3.5328210208740209</v>
      </c>
      <c r="AE75">
        <v>4.9207149543480417</v>
      </c>
      <c r="AF75">
        <v>1.5171317596961109</v>
      </c>
      <c r="AG75">
        <v>4.6328706765396852</v>
      </c>
      <c r="AH75">
        <v>13.653292571361197</v>
      </c>
      <c r="AI75">
        <v>3.1926158632432879</v>
      </c>
      <c r="AJ75">
        <v>0</v>
      </c>
      <c r="AK75">
        <v>8.406303692709642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7.1810904270655191</v>
      </c>
      <c r="AR75">
        <v>0</v>
      </c>
      <c r="AS75">
        <v>1.5324556009218619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4.0776645167701862</v>
      </c>
      <c r="AZ75">
        <v>5.160083817258883</v>
      </c>
      <c r="BA75">
        <v>3.2983393548387099</v>
      </c>
      <c r="BB75">
        <v>0.93091244247787619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82.692394980217955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1.006837912045556E-5</v>
      </c>
      <c r="M76">
        <v>2.5296966765619975</v>
      </c>
      <c r="N76">
        <v>2.8499275029171529</v>
      </c>
      <c r="O76">
        <v>3.159938887265799</v>
      </c>
      <c r="P76">
        <v>4.4797805117426961</v>
      </c>
      <c r="Q76">
        <v>0</v>
      </c>
      <c r="R76">
        <v>0</v>
      </c>
      <c r="S76">
        <v>0</v>
      </c>
      <c r="T76">
        <v>0.17994174545454547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4.5421999909552566</v>
      </c>
      <c r="AC76">
        <v>2.9146028988363697</v>
      </c>
      <c r="AD76">
        <v>3.5328210208740209</v>
      </c>
      <c r="AE76">
        <v>4.9207149543480417</v>
      </c>
      <c r="AF76">
        <v>2.2756976016463102</v>
      </c>
      <c r="AG76">
        <v>4.6328706765396852</v>
      </c>
      <c r="AH76">
        <v>13.653292571361197</v>
      </c>
      <c r="AI76">
        <v>6.5609532922706046</v>
      </c>
      <c r="AJ76">
        <v>0</v>
      </c>
      <c r="AK76">
        <v>8.406303692709642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7.1810904270655191</v>
      </c>
      <c r="AR76">
        <v>0</v>
      </c>
      <c r="AS76">
        <v>1.5324556009218619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4.0776645167701862</v>
      </c>
      <c r="AZ76">
        <v>5.160083817258883</v>
      </c>
      <c r="BA76">
        <v>3.2983393548387099</v>
      </c>
      <c r="BB76">
        <v>0.93091244247787619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86.819298251195477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5.6012625740771512E-6</v>
      </c>
      <c r="M77">
        <v>2.5296966765619975</v>
      </c>
      <c r="N77">
        <v>2.8499275029171529</v>
      </c>
      <c r="O77">
        <v>3.159938887265799</v>
      </c>
      <c r="P77">
        <v>4.4797805117426961</v>
      </c>
      <c r="Q77">
        <v>0</v>
      </c>
      <c r="R77">
        <v>0</v>
      </c>
      <c r="S77">
        <v>0</v>
      </c>
      <c r="T77">
        <v>0.17994174545454547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4.5421999909552566</v>
      </c>
      <c r="AC77">
        <v>2.9146028988363697</v>
      </c>
      <c r="AD77">
        <v>3.5328210208740209</v>
      </c>
      <c r="AE77">
        <v>4.9207149543480417</v>
      </c>
      <c r="AF77">
        <v>3.0511205616831147</v>
      </c>
      <c r="AG77">
        <v>4.6328706765396852</v>
      </c>
      <c r="AH77">
        <v>13.653292571361197</v>
      </c>
      <c r="AI77">
        <v>6.5609532922706046</v>
      </c>
      <c r="AJ77">
        <v>0</v>
      </c>
      <c r="AK77">
        <v>8.406303692709642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7.1810904270655191</v>
      </c>
      <c r="AR77">
        <v>0</v>
      </c>
      <c r="AS77">
        <v>2.0432741621794364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4.0776645167701862</v>
      </c>
      <c r="AZ77">
        <v>5.160083817258883</v>
      </c>
      <c r="BA77">
        <v>3.2983393548387099</v>
      </c>
      <c r="BB77">
        <v>0.93091244247787619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88.105535305373309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2.8672902579440671E-6</v>
      </c>
      <c r="M78">
        <v>2.5296966765619975</v>
      </c>
      <c r="N78">
        <v>2.8499275029171529</v>
      </c>
      <c r="O78">
        <v>3.159938887265799</v>
      </c>
      <c r="P78">
        <v>4.4797805117426961</v>
      </c>
      <c r="Q78">
        <v>0</v>
      </c>
      <c r="R78">
        <v>0</v>
      </c>
      <c r="S78">
        <v>0</v>
      </c>
      <c r="T78">
        <v>0.17994174545454547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4.6893157062368029</v>
      </c>
      <c r="AC78">
        <v>2.9146028988363697</v>
      </c>
      <c r="AD78">
        <v>3.5328210208740209</v>
      </c>
      <c r="AE78">
        <v>4.9207149543480417</v>
      </c>
      <c r="AF78">
        <v>3.3376899016497288</v>
      </c>
      <c r="AG78">
        <v>4.6328706765396852</v>
      </c>
      <c r="AH78">
        <v>13.8096924633864</v>
      </c>
      <c r="AI78">
        <v>6.5609532922706046</v>
      </c>
      <c r="AJ78">
        <v>0</v>
      </c>
      <c r="AK78">
        <v>8.406303692709642</v>
      </c>
      <c r="AL78">
        <v>0</v>
      </c>
      <c r="AM78">
        <v>0.63852327277221044</v>
      </c>
      <c r="AN78">
        <v>0</v>
      </c>
      <c r="AO78">
        <v>0</v>
      </c>
      <c r="AP78">
        <v>0</v>
      </c>
      <c r="AQ78">
        <v>7.1810904270655191</v>
      </c>
      <c r="AR78">
        <v>0</v>
      </c>
      <c r="AS78">
        <v>2.0432741621794364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4.150847228327228</v>
      </c>
      <c r="AZ78">
        <v>5.160083817258883</v>
      </c>
      <c r="BA78">
        <v>3.378766907185629</v>
      </c>
      <c r="BB78">
        <v>0.93091244247787619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89.4877510553505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2.7900224510349716</v>
      </c>
      <c r="L79">
        <v>9.139854329873053</v>
      </c>
      <c r="M79">
        <v>2.5296966765619975</v>
      </c>
      <c r="N79">
        <v>2.8499275029171529</v>
      </c>
      <c r="O79">
        <v>3.159938887265799</v>
      </c>
      <c r="P79">
        <v>4.4797805117426961</v>
      </c>
      <c r="Q79">
        <v>0.39985598864711447</v>
      </c>
      <c r="R79">
        <v>0.63978315329852875</v>
      </c>
      <c r="S79">
        <v>0.6297770078740158</v>
      </c>
      <c r="T79">
        <v>1.560321422818792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4.6893157062368029</v>
      </c>
      <c r="AC79">
        <v>2.9146028988363697</v>
      </c>
      <c r="AD79">
        <v>3.5328210208740209</v>
      </c>
      <c r="AE79">
        <v>4.9207149543480417</v>
      </c>
      <c r="AF79">
        <v>3.3376899016497288</v>
      </c>
      <c r="AG79">
        <v>4.6328706765396852</v>
      </c>
      <c r="AH79">
        <v>13.8096924633864</v>
      </c>
      <c r="AI79">
        <v>6.5609532922706046</v>
      </c>
      <c r="AJ79">
        <v>0</v>
      </c>
      <c r="AK79">
        <v>8.406303692709642</v>
      </c>
      <c r="AL79">
        <v>0</v>
      </c>
      <c r="AM79">
        <v>1.5171310302800962</v>
      </c>
      <c r="AN79">
        <v>0</v>
      </c>
      <c r="AO79">
        <v>0</v>
      </c>
      <c r="AP79">
        <v>0</v>
      </c>
      <c r="AQ79">
        <v>7.1810904270655191</v>
      </c>
      <c r="AR79">
        <v>0</v>
      </c>
      <c r="AS79">
        <v>2.0432741621794364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4.150847228327228</v>
      </c>
      <c r="AZ79">
        <v>5.160083817258883</v>
      </c>
      <c r="BA79">
        <v>3.378766907185629</v>
      </c>
      <c r="BB79">
        <v>2.7124206182170538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107.12753672939925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2.7500080895934786</v>
      </c>
      <c r="L80">
        <v>9.1397676925077924</v>
      </c>
      <c r="M80">
        <v>2.5296966765619975</v>
      </c>
      <c r="N80">
        <v>2.8499275029171529</v>
      </c>
      <c r="O80">
        <v>3.159938887265799</v>
      </c>
      <c r="P80">
        <v>4.4797805117426961</v>
      </c>
      <c r="Q80">
        <v>0.39985598864711447</v>
      </c>
      <c r="R80">
        <v>0.63978315329852875</v>
      </c>
      <c r="S80">
        <v>0.6297770078740158</v>
      </c>
      <c r="T80">
        <v>1.560321422818792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4.6893157062368029</v>
      </c>
      <c r="AC80">
        <v>2.9146028988363697</v>
      </c>
      <c r="AD80">
        <v>3.5328210208740209</v>
      </c>
      <c r="AE80">
        <v>4.9207149543480417</v>
      </c>
      <c r="AF80">
        <v>3.3376899016497288</v>
      </c>
      <c r="AG80">
        <v>4.6328706765396852</v>
      </c>
      <c r="AH80">
        <v>13.8096924633864</v>
      </c>
      <c r="AI80">
        <v>6.5609532922706046</v>
      </c>
      <c r="AJ80">
        <v>0</v>
      </c>
      <c r="AK80">
        <v>8.406303692709642</v>
      </c>
      <c r="AL80">
        <v>0</v>
      </c>
      <c r="AM80">
        <v>1.5171310302800962</v>
      </c>
      <c r="AN80">
        <v>0</v>
      </c>
      <c r="AO80">
        <v>0</v>
      </c>
      <c r="AP80">
        <v>0</v>
      </c>
      <c r="AQ80">
        <v>7.1810904270655191</v>
      </c>
      <c r="AR80">
        <v>0</v>
      </c>
      <c r="AS80">
        <v>2.0432741621794364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4.150847228327228</v>
      </c>
      <c r="AZ80">
        <v>5.160083817258883</v>
      </c>
      <c r="BA80">
        <v>3.378766907185629</v>
      </c>
      <c r="BB80">
        <v>2.7124206182170538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107.08743573059252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2.7899832906708832</v>
      </c>
      <c r="L81">
        <v>9.1397676925077924</v>
      </c>
      <c r="M81">
        <v>2.5296966765619975</v>
      </c>
      <c r="N81">
        <v>2.8499275029171529</v>
      </c>
      <c r="O81">
        <v>3.159938887265799</v>
      </c>
      <c r="P81">
        <v>4.4797805117426961</v>
      </c>
      <c r="Q81">
        <v>0.39985598864711447</v>
      </c>
      <c r="R81">
        <v>0.63978315329852875</v>
      </c>
      <c r="S81">
        <v>0.6297770078740158</v>
      </c>
      <c r="T81">
        <v>1.560321422818792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4.6893157062368029</v>
      </c>
      <c r="AC81">
        <v>2.9146028988363697</v>
      </c>
      <c r="AD81">
        <v>3.5328210208740209</v>
      </c>
      <c r="AE81">
        <v>4.9207149543480417</v>
      </c>
      <c r="AF81">
        <v>3.3376899016497288</v>
      </c>
      <c r="AG81">
        <v>4.6328706765396852</v>
      </c>
      <c r="AH81">
        <v>13.8096924633864</v>
      </c>
      <c r="AI81">
        <v>6.5609532922706046</v>
      </c>
      <c r="AJ81">
        <v>0</v>
      </c>
      <c r="AK81">
        <v>8.406303692709642</v>
      </c>
      <c r="AL81">
        <v>0</v>
      </c>
      <c r="AM81">
        <v>1.5171310302800962</v>
      </c>
      <c r="AN81">
        <v>4.5973690304480223E-2</v>
      </c>
      <c r="AO81">
        <v>0</v>
      </c>
      <c r="AP81">
        <v>0</v>
      </c>
      <c r="AQ81">
        <v>7.1810904270655191</v>
      </c>
      <c r="AR81">
        <v>0</v>
      </c>
      <c r="AS81">
        <v>1.5324556009218619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4.150847228327228</v>
      </c>
      <c r="AZ81">
        <v>5.160083817258883</v>
      </c>
      <c r="BA81">
        <v>3.378766907185629</v>
      </c>
      <c r="BB81">
        <v>2.7124206182170538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106.66256606071683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2.7899832906708832</v>
      </c>
      <c r="L82">
        <v>9.1397676925077924</v>
      </c>
      <c r="M82">
        <v>2.5296966765619975</v>
      </c>
      <c r="N82">
        <v>2.8499275029171529</v>
      </c>
      <c r="O82">
        <v>3.159938887265799</v>
      </c>
      <c r="P82">
        <v>4.4797805117426961</v>
      </c>
      <c r="Q82">
        <v>0.39985598864711447</v>
      </c>
      <c r="R82">
        <v>0.63978315329852875</v>
      </c>
      <c r="S82">
        <v>0.6297770078740158</v>
      </c>
      <c r="T82">
        <v>1.560321422818792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4.6893157062368029</v>
      </c>
      <c r="AC82">
        <v>2.9146028988363697</v>
      </c>
      <c r="AD82">
        <v>3.5328210208740209</v>
      </c>
      <c r="AE82">
        <v>4.9207149543480417</v>
      </c>
      <c r="AF82">
        <v>3.3376899016497288</v>
      </c>
      <c r="AG82">
        <v>4.6328706765396852</v>
      </c>
      <c r="AH82">
        <v>13.8096924633864</v>
      </c>
      <c r="AI82">
        <v>1.9155694832373911</v>
      </c>
      <c r="AJ82">
        <v>0</v>
      </c>
      <c r="AK82">
        <v>8.406303692709642</v>
      </c>
      <c r="AL82">
        <v>0</v>
      </c>
      <c r="AM82">
        <v>1.5171310302800962</v>
      </c>
      <c r="AN82">
        <v>4.5973690304480223E-2</v>
      </c>
      <c r="AO82">
        <v>0</v>
      </c>
      <c r="AP82">
        <v>0</v>
      </c>
      <c r="AQ82">
        <v>7.1810904270655191</v>
      </c>
      <c r="AR82">
        <v>0</v>
      </c>
      <c r="AS82">
        <v>1.5324556009218619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4.150847228327228</v>
      </c>
      <c r="AZ82">
        <v>5.160083817258883</v>
      </c>
      <c r="BA82">
        <v>3.378766907185629</v>
      </c>
      <c r="BB82">
        <v>2.7124206182170538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102.01718225168361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2.7899832906708832</v>
      </c>
      <c r="L83">
        <v>9.1397676925077924</v>
      </c>
      <c r="M83">
        <v>2.5296966765619975</v>
      </c>
      <c r="N83">
        <v>2.8499275029171529</v>
      </c>
      <c r="O83">
        <v>3.159938887265799</v>
      </c>
      <c r="P83">
        <v>4.4797805117426961</v>
      </c>
      <c r="Q83">
        <v>0.39985598864711447</v>
      </c>
      <c r="R83">
        <v>0.63978315329852875</v>
      </c>
      <c r="S83">
        <v>0.6297770078740158</v>
      </c>
      <c r="T83">
        <v>1.560321422818792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4.6893157062368029</v>
      </c>
      <c r="AC83">
        <v>2.9146028988363697</v>
      </c>
      <c r="AD83">
        <v>3.5328210208740209</v>
      </c>
      <c r="AE83">
        <v>4.9207149543480417</v>
      </c>
      <c r="AF83">
        <v>3.3376899016497288</v>
      </c>
      <c r="AG83">
        <v>4.6328706765396852</v>
      </c>
      <c r="AH83">
        <v>13.8096924633864</v>
      </c>
      <c r="AI83">
        <v>1.9155694832373911</v>
      </c>
      <c r="AJ83">
        <v>0</v>
      </c>
      <c r="AK83">
        <v>8.406303692709642</v>
      </c>
      <c r="AL83">
        <v>0</v>
      </c>
      <c r="AM83">
        <v>1.5171310302800962</v>
      </c>
      <c r="AN83">
        <v>6.6406387213478107E-2</v>
      </c>
      <c r="AO83">
        <v>0</v>
      </c>
      <c r="AP83">
        <v>0</v>
      </c>
      <c r="AQ83">
        <v>7.1810904270655191</v>
      </c>
      <c r="AR83">
        <v>0</v>
      </c>
      <c r="AS83">
        <v>1.5324556009218619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4.150847228327228</v>
      </c>
      <c r="AZ83">
        <v>5.160083817258883</v>
      </c>
      <c r="BA83">
        <v>3.378766907185629</v>
      </c>
      <c r="BB83">
        <v>2.7124206182170538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102.0376149485926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2.7899832906708832</v>
      </c>
      <c r="L84">
        <v>9.1397676925077924</v>
      </c>
      <c r="M84">
        <v>2.5296966765619975</v>
      </c>
      <c r="N84">
        <v>2.8499275029171529</v>
      </c>
      <c r="O84">
        <v>3.159938887265799</v>
      </c>
      <c r="P84">
        <v>4.4797805117426961</v>
      </c>
      <c r="Q84">
        <v>0.39985598864711447</v>
      </c>
      <c r="R84">
        <v>0.63978315329852875</v>
      </c>
      <c r="S84">
        <v>0.6297770078740158</v>
      </c>
      <c r="T84">
        <v>1.560321422818792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4.6893157062368029</v>
      </c>
      <c r="AC84">
        <v>2.9146028988363697</v>
      </c>
      <c r="AD84">
        <v>3.5328210208740209</v>
      </c>
      <c r="AE84">
        <v>4.9207149543480417</v>
      </c>
      <c r="AF84">
        <v>3.3376899016497288</v>
      </c>
      <c r="AG84">
        <v>4.6328706765396852</v>
      </c>
      <c r="AH84">
        <v>13.8096924633864</v>
      </c>
      <c r="AI84">
        <v>1.9155694832373911</v>
      </c>
      <c r="AJ84">
        <v>0</v>
      </c>
      <c r="AK84">
        <v>8.406303692709642</v>
      </c>
      <c r="AL84">
        <v>0</v>
      </c>
      <c r="AM84">
        <v>1.5171310302800962</v>
      </c>
      <c r="AN84">
        <v>6.6406387213478107E-2</v>
      </c>
      <c r="AO84">
        <v>0</v>
      </c>
      <c r="AP84">
        <v>0</v>
      </c>
      <c r="AQ84">
        <v>7.1810904270655191</v>
      </c>
      <c r="AR84">
        <v>0</v>
      </c>
      <c r="AS84">
        <v>1.5324556009218619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4.150847228327228</v>
      </c>
      <c r="AZ84">
        <v>5.160083817258883</v>
      </c>
      <c r="BA84">
        <v>3.378766907185629</v>
      </c>
      <c r="BB84">
        <v>2.7124206182170538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102.0376149485926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2.7899832906708832</v>
      </c>
      <c r="L85">
        <v>9.1397676925077924</v>
      </c>
      <c r="M85">
        <v>2.5296966765619975</v>
      </c>
      <c r="N85">
        <v>2.8499275029171529</v>
      </c>
      <c r="O85">
        <v>3.159938887265799</v>
      </c>
      <c r="P85">
        <v>4.4797805117426961</v>
      </c>
      <c r="Q85">
        <v>0.39985598864711447</v>
      </c>
      <c r="R85">
        <v>0.63978315329852875</v>
      </c>
      <c r="S85">
        <v>0.6297770078740158</v>
      </c>
      <c r="T85">
        <v>1.560321422818792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4.6893157062368029</v>
      </c>
      <c r="AC85">
        <v>2.9146028988363697</v>
      </c>
      <c r="AD85">
        <v>3.5328210208740209</v>
      </c>
      <c r="AE85">
        <v>4.9207149543480417</v>
      </c>
      <c r="AF85">
        <v>3.3376899016497288</v>
      </c>
      <c r="AG85">
        <v>4.6328706765396852</v>
      </c>
      <c r="AH85">
        <v>13.8096924633864</v>
      </c>
      <c r="AI85">
        <v>1.9155694832373911</v>
      </c>
      <c r="AJ85">
        <v>0</v>
      </c>
      <c r="AK85">
        <v>8.406303692709642</v>
      </c>
      <c r="AL85">
        <v>0</v>
      </c>
      <c r="AM85">
        <v>0.63852327277221044</v>
      </c>
      <c r="AN85">
        <v>6.6406387213478107E-2</v>
      </c>
      <c r="AO85">
        <v>0</v>
      </c>
      <c r="AP85">
        <v>0</v>
      </c>
      <c r="AQ85">
        <v>7.1810904270655191</v>
      </c>
      <c r="AR85">
        <v>0</v>
      </c>
      <c r="AS85">
        <v>1.5324556009218619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4.150847228327228</v>
      </c>
      <c r="AZ85">
        <v>5.160083817258883</v>
      </c>
      <c r="BA85">
        <v>3.378766907185629</v>
      </c>
      <c r="BB85">
        <v>2.7124206182170538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101.15900719108471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2.7899832906708832</v>
      </c>
      <c r="L86">
        <v>9.1397676925077924</v>
      </c>
      <c r="M86">
        <v>2.5296966765619975</v>
      </c>
      <c r="N86">
        <v>2.8499275029171529</v>
      </c>
      <c r="O86">
        <v>3.159938887265799</v>
      </c>
      <c r="P86">
        <v>4.4797805117426961</v>
      </c>
      <c r="Q86">
        <v>0.39985598864711447</v>
      </c>
      <c r="R86">
        <v>0.63978315329852875</v>
      </c>
      <c r="S86">
        <v>0.6297770078740158</v>
      </c>
      <c r="T86">
        <v>1.560321422818792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4.5421999909552566</v>
      </c>
      <c r="AC86">
        <v>2.9146028988363697</v>
      </c>
      <c r="AD86">
        <v>3.5328210208740209</v>
      </c>
      <c r="AE86">
        <v>4.9207149543480417</v>
      </c>
      <c r="AF86">
        <v>2.8656933996661444</v>
      </c>
      <c r="AG86">
        <v>4.6328706765396852</v>
      </c>
      <c r="AH86">
        <v>13.653292571361197</v>
      </c>
      <c r="AI86">
        <v>1.9155694832373911</v>
      </c>
      <c r="AJ86">
        <v>0</v>
      </c>
      <c r="AK86">
        <v>8.406303692709642</v>
      </c>
      <c r="AL86">
        <v>0</v>
      </c>
      <c r="AM86">
        <v>0.63852327277221044</v>
      </c>
      <c r="AN86">
        <v>6.6406387213478107E-2</v>
      </c>
      <c r="AO86">
        <v>0</v>
      </c>
      <c r="AP86">
        <v>0</v>
      </c>
      <c r="AQ86">
        <v>7.1810904270655191</v>
      </c>
      <c r="AR86">
        <v>0</v>
      </c>
      <c r="AS86">
        <v>1.5324556009218619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4.0776645167701862</v>
      </c>
      <c r="AZ86">
        <v>5.160083817258883</v>
      </c>
      <c r="BA86">
        <v>3.2983393548387099</v>
      </c>
      <c r="BB86">
        <v>2.7124206182170538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100.22988481789038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2.7899832906708832</v>
      </c>
      <c r="L87">
        <v>9.1397676925077924</v>
      </c>
      <c r="M87">
        <v>2.5296966765619975</v>
      </c>
      <c r="N87">
        <v>2.8499275029171529</v>
      </c>
      <c r="O87">
        <v>3.159938887265799</v>
      </c>
      <c r="P87">
        <v>4.4797805117426961</v>
      </c>
      <c r="Q87">
        <v>0.39985598864711447</v>
      </c>
      <c r="R87">
        <v>0.63978315329852875</v>
      </c>
      <c r="S87">
        <v>0.6297770078740158</v>
      </c>
      <c r="T87">
        <v>1.560321422818792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4.5421999909552566</v>
      </c>
      <c r="AC87">
        <v>2.9146028988363697</v>
      </c>
      <c r="AD87">
        <v>3.5328210208740209</v>
      </c>
      <c r="AE87">
        <v>4.9207149543480417</v>
      </c>
      <c r="AF87">
        <v>2.8656933996661444</v>
      </c>
      <c r="AG87">
        <v>4.6328706765396852</v>
      </c>
      <c r="AH87">
        <v>13.653292571361197</v>
      </c>
      <c r="AI87">
        <v>2.8095019318872283</v>
      </c>
      <c r="AJ87">
        <v>0</v>
      </c>
      <c r="AK87">
        <v>8.406303692709642</v>
      </c>
      <c r="AL87">
        <v>0</v>
      </c>
      <c r="AM87">
        <v>0.63852327277221044</v>
      </c>
      <c r="AN87">
        <v>6.6406387213478107E-2</v>
      </c>
      <c r="AO87">
        <v>0</v>
      </c>
      <c r="AP87">
        <v>0</v>
      </c>
      <c r="AQ87">
        <v>7.1810904270655191</v>
      </c>
      <c r="AR87">
        <v>0</v>
      </c>
      <c r="AS87">
        <v>1.5324556009218619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4.0776645167701862</v>
      </c>
      <c r="AZ87">
        <v>5.160083817258883</v>
      </c>
      <c r="BA87">
        <v>3.2983393548387099</v>
      </c>
      <c r="BB87">
        <v>2.7124206182170538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101.12381726654023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2.7899832906708832</v>
      </c>
      <c r="L88">
        <v>9.1397676925077924</v>
      </c>
      <c r="M88">
        <v>2.5296966765619975</v>
      </c>
      <c r="N88">
        <v>2.8499275029171529</v>
      </c>
      <c r="O88">
        <v>3.159938887265799</v>
      </c>
      <c r="P88">
        <v>4.4797805117426961</v>
      </c>
      <c r="Q88">
        <v>0.39985598864711447</v>
      </c>
      <c r="R88">
        <v>0.63978315329852875</v>
      </c>
      <c r="S88">
        <v>0.6297770078740158</v>
      </c>
      <c r="T88">
        <v>1.560321422818792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4.5421999909552566</v>
      </c>
      <c r="AC88">
        <v>2.9146028988363697</v>
      </c>
      <c r="AD88">
        <v>3.5328210208740209</v>
      </c>
      <c r="AE88">
        <v>4.9207149543480417</v>
      </c>
      <c r="AF88">
        <v>2.8656933996661444</v>
      </c>
      <c r="AG88">
        <v>4.6328706765396852</v>
      </c>
      <c r="AH88">
        <v>13.653292571361197</v>
      </c>
      <c r="AI88">
        <v>2.8095019318872283</v>
      </c>
      <c r="AJ88">
        <v>0</v>
      </c>
      <c r="AK88">
        <v>8.406303692709642</v>
      </c>
      <c r="AL88">
        <v>0</v>
      </c>
      <c r="AM88">
        <v>0.63852327277221044</v>
      </c>
      <c r="AN88">
        <v>6.6406387213478107E-2</v>
      </c>
      <c r="AO88">
        <v>0</v>
      </c>
      <c r="AP88">
        <v>0</v>
      </c>
      <c r="AQ88">
        <v>7.1810904270655191</v>
      </c>
      <c r="AR88">
        <v>0</v>
      </c>
      <c r="AS88">
        <v>1.5324556009218619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4.0776645167701862</v>
      </c>
      <c r="AZ88">
        <v>5.160083817258883</v>
      </c>
      <c r="BA88">
        <v>3.2983393548387099</v>
      </c>
      <c r="BB88">
        <v>2.7124206182170538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101.12381726654023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2.7899832906708832</v>
      </c>
      <c r="L89">
        <v>9.1397676925077924</v>
      </c>
      <c r="M89">
        <v>2.5296966765619975</v>
      </c>
      <c r="N89">
        <v>2.8499275029171529</v>
      </c>
      <c r="O89">
        <v>3.159938887265799</v>
      </c>
      <c r="P89">
        <v>4.4797805117426961</v>
      </c>
      <c r="Q89">
        <v>0.39985598864711447</v>
      </c>
      <c r="R89">
        <v>0.63978315329852875</v>
      </c>
      <c r="S89">
        <v>0.6297770078740158</v>
      </c>
      <c r="T89">
        <v>1.560321422818792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4.5421999909552566</v>
      </c>
      <c r="AC89">
        <v>2.9146028988363697</v>
      </c>
      <c r="AD89">
        <v>3.5328210208740209</v>
      </c>
      <c r="AE89">
        <v>4.9207149543480417</v>
      </c>
      <c r="AF89">
        <v>2.8656933996661444</v>
      </c>
      <c r="AG89">
        <v>4.6328706765396852</v>
      </c>
      <c r="AH89">
        <v>13.653292571361197</v>
      </c>
      <c r="AI89">
        <v>3.0649111905341164</v>
      </c>
      <c r="AJ89">
        <v>0</v>
      </c>
      <c r="AK89">
        <v>8.406303692709642</v>
      </c>
      <c r="AL89">
        <v>0</v>
      </c>
      <c r="AM89">
        <v>0.63852327277221044</v>
      </c>
      <c r="AN89">
        <v>6.6406387213478107E-2</v>
      </c>
      <c r="AO89">
        <v>0</v>
      </c>
      <c r="AP89">
        <v>0</v>
      </c>
      <c r="AQ89">
        <v>7.1810904270655191</v>
      </c>
      <c r="AR89">
        <v>0</v>
      </c>
      <c r="AS89">
        <v>1.5324556009218619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4.0776645167701862</v>
      </c>
      <c r="AZ89">
        <v>5.160083817258883</v>
      </c>
      <c r="BA89">
        <v>3.2983393548387099</v>
      </c>
      <c r="BB89">
        <v>2.7124206182170538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101.37922652518712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2.7899832906708832</v>
      </c>
      <c r="L90">
        <v>9.1397676925077924</v>
      </c>
      <c r="M90">
        <v>2.5296966765619975</v>
      </c>
      <c r="N90">
        <v>2.8499275029171529</v>
      </c>
      <c r="O90">
        <v>3.159938887265799</v>
      </c>
      <c r="P90">
        <v>4.4797805117426961</v>
      </c>
      <c r="Q90">
        <v>0.39985598864711447</v>
      </c>
      <c r="R90">
        <v>0.63978315329852875</v>
      </c>
      <c r="S90">
        <v>0.6297770078740158</v>
      </c>
      <c r="T90">
        <v>1.560321422818792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4.6893157062368029</v>
      </c>
      <c r="AC90">
        <v>2.9146028988363697</v>
      </c>
      <c r="AD90">
        <v>3.5328210208740209</v>
      </c>
      <c r="AE90">
        <v>4.9207149543480417</v>
      </c>
      <c r="AF90">
        <v>3.3376899016497288</v>
      </c>
      <c r="AG90">
        <v>4.6328706765396852</v>
      </c>
      <c r="AH90">
        <v>13.8096924633864</v>
      </c>
      <c r="AI90">
        <v>3.0649111905341164</v>
      </c>
      <c r="AJ90">
        <v>0</v>
      </c>
      <c r="AK90">
        <v>8.406303692709642</v>
      </c>
      <c r="AL90">
        <v>0</v>
      </c>
      <c r="AM90">
        <v>1.5171310302800962</v>
      </c>
      <c r="AN90">
        <v>6.6406387213478107E-2</v>
      </c>
      <c r="AO90">
        <v>0</v>
      </c>
      <c r="AP90">
        <v>0</v>
      </c>
      <c r="AQ90">
        <v>7.1810904270655191</v>
      </c>
      <c r="AR90">
        <v>0</v>
      </c>
      <c r="AS90">
        <v>1.5324556009218619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4.150847228327228</v>
      </c>
      <c r="AZ90">
        <v>5.160083817258883</v>
      </c>
      <c r="BA90">
        <v>3.378766907185629</v>
      </c>
      <c r="BB90">
        <v>2.7124206182170538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103.18695665588933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2.7899832906708832</v>
      </c>
      <c r="L91">
        <v>9.1397676925077924</v>
      </c>
      <c r="M91">
        <v>2.5296966765619975</v>
      </c>
      <c r="N91">
        <v>2.8499275029171529</v>
      </c>
      <c r="O91">
        <v>3.159938887265799</v>
      </c>
      <c r="P91">
        <v>4.4797805117426961</v>
      </c>
      <c r="Q91">
        <v>0.39985598864711447</v>
      </c>
      <c r="R91">
        <v>0.63978315329852875</v>
      </c>
      <c r="S91">
        <v>0.6297770078740158</v>
      </c>
      <c r="T91">
        <v>1.560321422818792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4.6893157062368029</v>
      </c>
      <c r="AC91">
        <v>2.9146028988363697</v>
      </c>
      <c r="AD91">
        <v>3.5328210208740209</v>
      </c>
      <c r="AE91">
        <v>4.9207149543480417</v>
      </c>
      <c r="AF91">
        <v>3.3376899016497288</v>
      </c>
      <c r="AG91">
        <v>4.6328706765396852</v>
      </c>
      <c r="AH91">
        <v>13.8096924633864</v>
      </c>
      <c r="AI91">
        <v>3.0649111905341164</v>
      </c>
      <c r="AJ91">
        <v>0</v>
      </c>
      <c r="AK91">
        <v>8.406303692709642</v>
      </c>
      <c r="AL91">
        <v>0</v>
      </c>
      <c r="AM91">
        <v>1.5171310302800962</v>
      </c>
      <c r="AN91">
        <v>6.6406387213478107E-2</v>
      </c>
      <c r="AO91">
        <v>0</v>
      </c>
      <c r="AP91">
        <v>0</v>
      </c>
      <c r="AQ91">
        <v>7.1810904270655191</v>
      </c>
      <c r="AR91">
        <v>0</v>
      </c>
      <c r="AS91">
        <v>1.5324556009218619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4.150847228327228</v>
      </c>
      <c r="AZ91">
        <v>5.160083817258883</v>
      </c>
      <c r="BA91">
        <v>3.378766907185629</v>
      </c>
      <c r="BB91">
        <v>2.7124206182170538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103.18695665588933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2.7899832906708832</v>
      </c>
      <c r="L92">
        <v>9.1397676925077924</v>
      </c>
      <c r="M92">
        <v>2.5296966765619975</v>
      </c>
      <c r="N92">
        <v>2.8499275029171529</v>
      </c>
      <c r="O92">
        <v>3.159938887265799</v>
      </c>
      <c r="P92">
        <v>4.4797805117426961</v>
      </c>
      <c r="Q92">
        <v>0.39985598864711447</v>
      </c>
      <c r="R92">
        <v>0.63978315329852875</v>
      </c>
      <c r="S92">
        <v>0.6297770078740158</v>
      </c>
      <c r="T92">
        <v>1.560321422818792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4.6893157062368029</v>
      </c>
      <c r="AC92">
        <v>2.9146028988363697</v>
      </c>
      <c r="AD92">
        <v>3.5328210208740209</v>
      </c>
      <c r="AE92">
        <v>4.9207149543480417</v>
      </c>
      <c r="AF92">
        <v>3.3376899016497288</v>
      </c>
      <c r="AG92">
        <v>4.6328706765396852</v>
      </c>
      <c r="AH92">
        <v>13.8096924633864</v>
      </c>
      <c r="AI92">
        <v>3.0649111905341164</v>
      </c>
      <c r="AJ92">
        <v>0</v>
      </c>
      <c r="AK92">
        <v>8.406303692709642</v>
      </c>
      <c r="AL92">
        <v>0</v>
      </c>
      <c r="AM92">
        <v>1.5171310302800962</v>
      </c>
      <c r="AN92">
        <v>6.6406387213478107E-2</v>
      </c>
      <c r="AO92">
        <v>0</v>
      </c>
      <c r="AP92">
        <v>0</v>
      </c>
      <c r="AQ92">
        <v>7.1810904270655191</v>
      </c>
      <c r="AR92">
        <v>0</v>
      </c>
      <c r="AS92">
        <v>1.5324556009218619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4.150847228327228</v>
      </c>
      <c r="AZ92">
        <v>5.160083817258883</v>
      </c>
      <c r="BA92">
        <v>3.378766907185629</v>
      </c>
      <c r="BB92">
        <v>2.7124206182170538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103.18695665588933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2.7899832906708832</v>
      </c>
      <c r="L93">
        <v>9.1397676925077924</v>
      </c>
      <c r="M93">
        <v>2.5296966765619975</v>
      </c>
      <c r="N93">
        <v>2.8499275029171529</v>
      </c>
      <c r="O93">
        <v>3.159938887265799</v>
      </c>
      <c r="P93">
        <v>4.4797805117426961</v>
      </c>
      <c r="Q93">
        <v>0.39985598864711447</v>
      </c>
      <c r="R93">
        <v>0.63978315329852875</v>
      </c>
      <c r="S93">
        <v>0.6297770078740158</v>
      </c>
      <c r="T93">
        <v>1.560321422818792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4.6893157062368029</v>
      </c>
      <c r="AC93">
        <v>2.9146028988363697</v>
      </c>
      <c r="AD93">
        <v>3.5328210208740209</v>
      </c>
      <c r="AE93">
        <v>4.9207149543480417</v>
      </c>
      <c r="AF93">
        <v>3.3376899016497288</v>
      </c>
      <c r="AG93">
        <v>4.6328706765396852</v>
      </c>
      <c r="AH93">
        <v>13.8096924633864</v>
      </c>
      <c r="AI93">
        <v>3.0649111905341164</v>
      </c>
      <c r="AJ93">
        <v>0</v>
      </c>
      <c r="AK93">
        <v>8.406303692709642</v>
      </c>
      <c r="AL93">
        <v>0</v>
      </c>
      <c r="AM93">
        <v>1.4047509663316859</v>
      </c>
      <c r="AN93">
        <v>6.6406387213478107E-2</v>
      </c>
      <c r="AO93">
        <v>0</v>
      </c>
      <c r="AP93">
        <v>0</v>
      </c>
      <c r="AQ93">
        <v>7.1810904270655191</v>
      </c>
      <c r="AR93">
        <v>0</v>
      </c>
      <c r="AS93">
        <v>1.4047509398947531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4.150847228327228</v>
      </c>
      <c r="AZ93">
        <v>5.160083817258883</v>
      </c>
      <c r="BA93">
        <v>3.378766907185629</v>
      </c>
      <c r="BB93">
        <v>2.7124206182170538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102.94687193091382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2.7899832906708832</v>
      </c>
      <c r="L94">
        <v>9.1397676925077924</v>
      </c>
      <c r="M94">
        <v>2.5296966765619975</v>
      </c>
      <c r="N94">
        <v>2.8499275029171529</v>
      </c>
      <c r="O94">
        <v>3.159938887265799</v>
      </c>
      <c r="P94">
        <v>4.4797805117426961</v>
      </c>
      <c r="Q94">
        <v>0.39985598864711447</v>
      </c>
      <c r="R94">
        <v>0.63978315329852875</v>
      </c>
      <c r="S94">
        <v>0.6297770078740158</v>
      </c>
      <c r="T94">
        <v>1.560321422818792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4.5421999909552566</v>
      </c>
      <c r="AC94">
        <v>2.9146028988363697</v>
      </c>
      <c r="AD94">
        <v>3.5328210208740209</v>
      </c>
      <c r="AE94">
        <v>4.9207149543480417</v>
      </c>
      <c r="AF94">
        <v>2.8656933996661444</v>
      </c>
      <c r="AG94">
        <v>4.6328706765396852</v>
      </c>
      <c r="AH94">
        <v>13.653292571361197</v>
      </c>
      <c r="AI94">
        <v>3.0649111905341164</v>
      </c>
      <c r="AJ94">
        <v>0</v>
      </c>
      <c r="AK94">
        <v>8.406303692709642</v>
      </c>
      <c r="AL94">
        <v>0</v>
      </c>
      <c r="AM94">
        <v>0.63852327277221044</v>
      </c>
      <c r="AN94">
        <v>6.6406387213478107E-2</v>
      </c>
      <c r="AO94">
        <v>0</v>
      </c>
      <c r="AP94">
        <v>0</v>
      </c>
      <c r="AQ94">
        <v>7.1810904270655191</v>
      </c>
      <c r="AR94">
        <v>0</v>
      </c>
      <c r="AS94">
        <v>1.4047509398947531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4.0776645167701862</v>
      </c>
      <c r="AZ94">
        <v>5.160083817258883</v>
      </c>
      <c r="BA94">
        <v>3.2983393548387099</v>
      </c>
      <c r="BB94">
        <v>2.7124206182170538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101.25152186416001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2.7899832906708832</v>
      </c>
      <c r="L95">
        <v>9.1397676925077924</v>
      </c>
      <c r="M95">
        <v>2.5296966765619975</v>
      </c>
      <c r="N95">
        <v>2.8499275029171529</v>
      </c>
      <c r="O95">
        <v>3.159938887265799</v>
      </c>
      <c r="P95">
        <v>4.4797805117426961</v>
      </c>
      <c r="Q95">
        <v>0.39985598864711447</v>
      </c>
      <c r="R95">
        <v>0.63978315329852875</v>
      </c>
      <c r="S95">
        <v>0.6297770078740158</v>
      </c>
      <c r="T95">
        <v>1.560321422818792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4.5421999909552566</v>
      </c>
      <c r="AC95">
        <v>2.9146028988363697</v>
      </c>
      <c r="AD95">
        <v>3.5328210208740209</v>
      </c>
      <c r="AE95">
        <v>4.9207149543480417</v>
      </c>
      <c r="AF95">
        <v>2.8656933996661444</v>
      </c>
      <c r="AG95">
        <v>4.6328706765396852</v>
      </c>
      <c r="AH95">
        <v>13.653292571361197</v>
      </c>
      <c r="AI95">
        <v>1.9155694832373911</v>
      </c>
      <c r="AJ95">
        <v>0</v>
      </c>
      <c r="AK95">
        <v>8.406303692709642</v>
      </c>
      <c r="AL95">
        <v>0</v>
      </c>
      <c r="AM95">
        <v>0</v>
      </c>
      <c r="AN95">
        <v>6.6406387213478107E-2</v>
      </c>
      <c r="AO95">
        <v>0</v>
      </c>
      <c r="AP95">
        <v>0</v>
      </c>
      <c r="AQ95">
        <v>7.1810904270655191</v>
      </c>
      <c r="AR95">
        <v>0</v>
      </c>
      <c r="AS95">
        <v>1.4047509398947531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4.0776645167701862</v>
      </c>
      <c r="AZ95">
        <v>5.160083817258883</v>
      </c>
      <c r="BA95">
        <v>3.2983393548387099</v>
      </c>
      <c r="BB95">
        <v>2.7124206182170538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99.463656884091066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2.7899832906708832</v>
      </c>
      <c r="L96">
        <v>9.1397676925077924</v>
      </c>
      <c r="M96">
        <v>2.5296966765619975</v>
      </c>
      <c r="N96">
        <v>2.8499275029171529</v>
      </c>
      <c r="O96">
        <v>3.159938887265799</v>
      </c>
      <c r="P96">
        <v>4.4797805117426961</v>
      </c>
      <c r="Q96">
        <v>0.39985598864711447</v>
      </c>
      <c r="R96">
        <v>0.63978315329852875</v>
      </c>
      <c r="S96">
        <v>0.6297770078740158</v>
      </c>
      <c r="T96">
        <v>1.560321422818792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4.5421999909552566</v>
      </c>
      <c r="AC96">
        <v>2.9146028988363697</v>
      </c>
      <c r="AD96">
        <v>3.5328210208740209</v>
      </c>
      <c r="AE96">
        <v>4.9207149543480417</v>
      </c>
      <c r="AF96">
        <v>2.8656933996661444</v>
      </c>
      <c r="AG96">
        <v>4.6328706765396852</v>
      </c>
      <c r="AH96">
        <v>13.653292571361197</v>
      </c>
      <c r="AI96">
        <v>1.9155694832373911</v>
      </c>
      <c r="AJ96">
        <v>0</v>
      </c>
      <c r="AK96">
        <v>8.406303692709642</v>
      </c>
      <c r="AL96">
        <v>0</v>
      </c>
      <c r="AM96">
        <v>0</v>
      </c>
      <c r="AN96">
        <v>6.6406387213478107E-2</v>
      </c>
      <c r="AO96">
        <v>0</v>
      </c>
      <c r="AP96">
        <v>0</v>
      </c>
      <c r="AQ96">
        <v>7.1810904270655191</v>
      </c>
      <c r="AR96">
        <v>0</v>
      </c>
      <c r="AS96">
        <v>1.4047509398947531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4.0776645167701862</v>
      </c>
      <c r="AZ96">
        <v>5.160083817258883</v>
      </c>
      <c r="BA96">
        <v>3.2983393548387099</v>
      </c>
      <c r="BB96">
        <v>2.7124206182170538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99.463656884091066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2.7899832906708832</v>
      </c>
      <c r="L97">
        <v>9.1397676925077924</v>
      </c>
      <c r="M97">
        <v>2.5296966765619975</v>
      </c>
      <c r="N97">
        <v>2.8499275029171529</v>
      </c>
      <c r="O97">
        <v>3.159938887265799</v>
      </c>
      <c r="P97">
        <v>4.4797805117426961</v>
      </c>
      <c r="Q97">
        <v>0.39985598864711447</v>
      </c>
      <c r="R97">
        <v>0.63978315329852875</v>
      </c>
      <c r="S97">
        <v>0.6297770078740158</v>
      </c>
      <c r="T97">
        <v>1.560321422818792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4.5421999909552566</v>
      </c>
      <c r="AC97">
        <v>2.9146028988363697</v>
      </c>
      <c r="AD97">
        <v>3.5328210208740209</v>
      </c>
      <c r="AE97">
        <v>4.9207149543480417</v>
      </c>
      <c r="AF97">
        <v>2.8656933996661444</v>
      </c>
      <c r="AG97">
        <v>4.6328706765396852</v>
      </c>
      <c r="AH97">
        <v>13.653292571361197</v>
      </c>
      <c r="AI97">
        <v>1.9155694832373911</v>
      </c>
      <c r="AJ97">
        <v>0</v>
      </c>
      <c r="AK97">
        <v>8.406303692709642</v>
      </c>
      <c r="AL97">
        <v>0</v>
      </c>
      <c r="AM97">
        <v>0</v>
      </c>
      <c r="AN97">
        <v>6.6406387213478107E-2</v>
      </c>
      <c r="AO97">
        <v>0</v>
      </c>
      <c r="AP97">
        <v>0</v>
      </c>
      <c r="AQ97">
        <v>7.1810904270655191</v>
      </c>
      <c r="AR97">
        <v>0</v>
      </c>
      <c r="AS97">
        <v>1.4047509398947531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4.0776645167701862</v>
      </c>
      <c r="AZ97">
        <v>5.160083817258883</v>
      </c>
      <c r="BA97">
        <v>3.2983393548387099</v>
      </c>
      <c r="BB97">
        <v>2.7124206182170538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99.463656884091066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2.7899832906708832</v>
      </c>
      <c r="L98">
        <v>9.1397676925077924</v>
      </c>
      <c r="M98">
        <v>2.5296966765619975</v>
      </c>
      <c r="N98">
        <v>2.8499275029171529</v>
      </c>
      <c r="O98">
        <v>3.159938887265799</v>
      </c>
      <c r="P98">
        <v>4.4797805117426961</v>
      </c>
      <c r="Q98">
        <v>0.39985598864711447</v>
      </c>
      <c r="R98">
        <v>0.63978315329852875</v>
      </c>
      <c r="S98">
        <v>0.6297770078740158</v>
      </c>
      <c r="T98">
        <v>1.560321422818792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4.5421999909552566</v>
      </c>
      <c r="AC98">
        <v>2.9146028988363697</v>
      </c>
      <c r="AD98">
        <v>3.5328210208740209</v>
      </c>
      <c r="AE98">
        <v>4.9207149543480417</v>
      </c>
      <c r="AF98">
        <v>2.8656933996661444</v>
      </c>
      <c r="AG98">
        <v>4.6328706765396852</v>
      </c>
      <c r="AH98">
        <v>13.653292571361197</v>
      </c>
      <c r="AI98">
        <v>1.9155694832373911</v>
      </c>
      <c r="AJ98">
        <v>0</v>
      </c>
      <c r="AK98">
        <v>8.406303692709642</v>
      </c>
      <c r="AL98">
        <v>0</v>
      </c>
      <c r="AM98">
        <v>0</v>
      </c>
      <c r="AN98">
        <v>6.6406387213478107E-2</v>
      </c>
      <c r="AO98">
        <v>0</v>
      </c>
      <c r="AP98">
        <v>0</v>
      </c>
      <c r="AQ98">
        <v>7.1810904270655191</v>
      </c>
      <c r="AR98">
        <v>0</v>
      </c>
      <c r="AS98">
        <v>1.5324556009218619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4.0776645167701862</v>
      </c>
      <c r="AZ98">
        <v>5.160083817258883</v>
      </c>
      <c r="BA98">
        <v>3.2983393548387099</v>
      </c>
      <c r="BB98">
        <v>2.7124206182170538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99.591361545118176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1.8145068569933732E-2</v>
      </c>
      <c r="L99">
        <f t="shared" si="2"/>
        <v>7.2978533591636058E-2</v>
      </c>
      <c r="M99">
        <f t="shared" si="2"/>
        <v>5.9499944393268035E-2</v>
      </c>
      <c r="N99">
        <f t="shared" si="2"/>
        <v>6.8398116264153777E-2</v>
      </c>
      <c r="O99">
        <f t="shared" si="2"/>
        <v>7.5839903965709554E-2</v>
      </c>
      <c r="P99">
        <f t="shared" si="2"/>
        <v>0.10761834457530747</v>
      </c>
      <c r="Q99">
        <f t="shared" si="2"/>
        <v>3.6046215294683512E-3</v>
      </c>
      <c r="R99">
        <f t="shared" si="2"/>
        <v>8.5211084652779025E-3</v>
      </c>
      <c r="S99">
        <f t="shared" si="2"/>
        <v>4.4084390551181081E-3</v>
      </c>
      <c r="T99">
        <f t="shared" si="2"/>
        <v>1.9954767433154892E-2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0.10904957842047384</v>
      </c>
      <c r="AC99">
        <f t="shared" si="2"/>
        <v>6.9950469572072835E-2</v>
      </c>
      <c r="AD99">
        <f t="shared" si="2"/>
        <v>4.1069044367660526E-2</v>
      </c>
      <c r="AE99">
        <f t="shared" si="2"/>
        <v>0.11809715890435309</v>
      </c>
      <c r="AF99">
        <f t="shared" si="2"/>
        <v>5.5973733585971165E-2</v>
      </c>
      <c r="AG99">
        <f t="shared" si="2"/>
        <v>0.11118889623695266</v>
      </c>
      <c r="AH99">
        <f t="shared" si="2"/>
        <v>0.32814822138874478</v>
      </c>
      <c r="AI99">
        <f t="shared" si="2"/>
        <v>7.4599811537691935E-2</v>
      </c>
      <c r="AJ99">
        <f t="shared" si="2"/>
        <v>0</v>
      </c>
      <c r="AK99">
        <f t="shared" si="2"/>
        <v>0.20175128862503164</v>
      </c>
      <c r="AL99">
        <f t="shared" si="2"/>
        <v>0</v>
      </c>
      <c r="AM99">
        <f t="shared" si="2"/>
        <v>4.8821482870645069E-3</v>
      </c>
      <c r="AN99">
        <f t="shared" si="2"/>
        <v>7.8666029810723769E-4</v>
      </c>
      <c r="AO99">
        <f t="shared" si="2"/>
        <v>0</v>
      </c>
      <c r="AP99">
        <f t="shared" si="2"/>
        <v>0</v>
      </c>
      <c r="AQ99">
        <f t="shared" si="2"/>
        <v>0.14554561646989519</v>
      </c>
      <c r="AR99">
        <f t="shared" si="2"/>
        <v>0</v>
      </c>
      <c r="AS99">
        <f t="shared" si="2"/>
        <v>4.076970396073519E-2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9.8083496537155729E-2</v>
      </c>
      <c r="AZ99">
        <f t="shared" si="2"/>
        <v>0.12384201161421345</v>
      </c>
      <c r="BA99">
        <f t="shared" si="2"/>
        <v>7.9401427173169795E-2</v>
      </c>
      <c r="BB99">
        <f t="shared" si="2"/>
        <v>3.855833189167869E-2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2.0806664467139981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14.468985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14.468985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14.468984000000001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14.468984000000001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14.468980999999999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14.468980999999999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12.568738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12.568738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11.469094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11.469094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12.472277999999999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12.472277999999999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12.867763999999999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12.867763999999999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12.501215999999999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12.501215999999999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13.533338000000001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13.533338000000001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14.468978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14.468978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14.208558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14.208558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14.468978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14.468978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14.468978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14.468978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14.468978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14.468978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14.468978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14.468978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14.468978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14.468978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14.468978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14.468978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14.468978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14.468978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14.468978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14.468978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14.468978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14.468978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14.468978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14.468978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14.468978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14.468978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14.468978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14.468978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14.468978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14.468978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14.468978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14.468978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14.468978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14.468978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14.468978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14.468978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14.468978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14.468978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14.468978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14.468978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14.46898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14.46898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14.468978999999999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14.468978999999999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14.468982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14.468982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14.468999999999999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14.468999999999999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14.468999999999999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14.468999999999999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14.468999999999999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14.468999999999999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14.468999999999999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14.468999999999999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14.468999999999999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14.468999999999999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14.468999999999999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14.468999999999999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14.468999999999999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14.468999999999999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14.468999999999999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14.468999999999999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14.468999999999999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14.468999999999999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14.468999999999999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14.468999999999999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14.468999999999999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14.468999999999999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14.468999999999999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14.468999999999999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14.468999999999999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14.468999999999999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14.468999999999999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14.468999999999999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14.468999999999999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14.468999999999999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14.468999999999999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14.468999999999999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14.468999999999999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14.468999999999999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14.468999999999999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14.468999999999999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14.468999999999999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14.468999999999999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14.468999999999999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14.468999999999999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14.468999999999999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14.468999999999999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14.468999999999999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14.468978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14.468978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14.468978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14.468978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14.468978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14.468978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14.468978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14.468978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14.468978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14.468978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14.468978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14.468978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14.468978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14.468978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14.468978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14.468978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14.468978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14.468978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14.468985999999999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14.468985999999999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14.468985999999999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14.468985999999999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14.468985999999999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14.468985999999999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14.468985999999999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14.468985999999999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14.468985999999999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14.468985999999999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14.468985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14.468985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14.468976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14.468976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14.468978999999999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14.468978999999999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14.468985999999999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14.468985999999999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14.468985999999999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14.468985999999999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14.468985999999999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14.468985999999999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14.468985999999999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14.468985999999999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0.34434026875000084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0.34434026875000084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45501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246.84</v>
      </c>
      <c r="L3" s="201">
        <v>17.45</v>
      </c>
      <c r="M3" s="201">
        <v>46.5</v>
      </c>
      <c r="N3" s="201">
        <v>52.9</v>
      </c>
      <c r="O3" s="201">
        <v>73.94</v>
      </c>
      <c r="P3" s="201">
        <v>27.35</v>
      </c>
      <c r="Q3" s="201">
        <v>9.31</v>
      </c>
      <c r="R3" s="201">
        <v>15.04</v>
      </c>
      <c r="S3" s="201">
        <v>11.76</v>
      </c>
      <c r="T3" s="201">
        <v>1.42</v>
      </c>
      <c r="U3" s="201">
        <v>49.93</v>
      </c>
      <c r="V3" s="201">
        <v>5.48</v>
      </c>
      <c r="W3" s="201">
        <v>13.63</v>
      </c>
      <c r="X3" s="201">
        <v>62.82</v>
      </c>
      <c r="Y3" s="201">
        <v>0</v>
      </c>
      <c r="Z3">
        <v>0</v>
      </c>
      <c r="AA3" s="201">
        <v>14.88</v>
      </c>
      <c r="AB3" s="201">
        <v>0</v>
      </c>
      <c r="AC3" s="201">
        <v>0</v>
      </c>
      <c r="AD3" s="201">
        <v>0</v>
      </c>
      <c r="AE3" s="201">
        <v>40.75</v>
      </c>
      <c r="AF3" s="201">
        <v>0</v>
      </c>
      <c r="AG3" s="201">
        <v>0</v>
      </c>
      <c r="AH3" s="201">
        <v>0</v>
      </c>
      <c r="AI3" s="201">
        <v>103.96</v>
      </c>
      <c r="AJ3" s="201">
        <v>0</v>
      </c>
      <c r="AK3" s="201">
        <v>247.35</v>
      </c>
      <c r="AL3" s="201">
        <v>0</v>
      </c>
      <c r="AM3" s="201">
        <v>0</v>
      </c>
      <c r="AN3" s="201">
        <v>0</v>
      </c>
      <c r="AO3">
        <v>0</v>
      </c>
      <c r="AP3" s="201">
        <v>118.3</v>
      </c>
      <c r="AQ3" s="201">
        <v>38.22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246.84</v>
      </c>
      <c r="L4" s="201">
        <v>17.45</v>
      </c>
      <c r="M4" s="201">
        <v>46.5</v>
      </c>
      <c r="N4" s="201">
        <v>52.9</v>
      </c>
      <c r="O4" s="201">
        <v>73.94</v>
      </c>
      <c r="P4" s="201">
        <v>27.35</v>
      </c>
      <c r="Q4" s="201">
        <v>9.31</v>
      </c>
      <c r="R4" s="201">
        <v>15.04</v>
      </c>
      <c r="S4" s="201">
        <v>11.76</v>
      </c>
      <c r="T4" s="201">
        <v>1.42</v>
      </c>
      <c r="U4" s="201">
        <v>49.93</v>
      </c>
      <c r="V4" s="201">
        <v>5.48</v>
      </c>
      <c r="W4" s="201">
        <v>13.63</v>
      </c>
      <c r="X4" s="201">
        <v>62.82</v>
      </c>
      <c r="Y4" s="201">
        <v>0</v>
      </c>
      <c r="Z4">
        <v>0</v>
      </c>
      <c r="AA4" s="201">
        <v>14.88</v>
      </c>
      <c r="AB4" s="201">
        <v>0</v>
      </c>
      <c r="AC4" s="201">
        <v>0</v>
      </c>
      <c r="AD4" s="201">
        <v>0</v>
      </c>
      <c r="AE4" s="201">
        <v>40.75</v>
      </c>
      <c r="AF4" s="201">
        <v>0</v>
      </c>
      <c r="AG4" s="201">
        <v>0</v>
      </c>
      <c r="AH4" s="201">
        <v>0</v>
      </c>
      <c r="AI4" s="201">
        <v>103.96</v>
      </c>
      <c r="AJ4" s="201">
        <v>0</v>
      </c>
      <c r="AK4" s="201">
        <v>247.35</v>
      </c>
      <c r="AL4" s="201">
        <v>0</v>
      </c>
      <c r="AM4" s="201">
        <v>0</v>
      </c>
      <c r="AN4" s="201">
        <v>0</v>
      </c>
      <c r="AO4">
        <v>0</v>
      </c>
      <c r="AP4" s="201">
        <v>118.3</v>
      </c>
      <c r="AQ4" s="201">
        <v>38.22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246.84</v>
      </c>
      <c r="L5" s="201">
        <v>17.45</v>
      </c>
      <c r="M5" s="201">
        <v>46.5</v>
      </c>
      <c r="N5" s="201">
        <v>52.9</v>
      </c>
      <c r="O5" s="201">
        <v>73.94</v>
      </c>
      <c r="P5" s="201">
        <v>27.35</v>
      </c>
      <c r="Q5" s="201">
        <v>9.31</v>
      </c>
      <c r="R5" s="201">
        <v>15.04</v>
      </c>
      <c r="S5" s="201">
        <v>11.76</v>
      </c>
      <c r="T5" s="201">
        <v>1.42</v>
      </c>
      <c r="U5" s="201">
        <v>49.93</v>
      </c>
      <c r="V5" s="201">
        <v>5.48</v>
      </c>
      <c r="W5" s="201">
        <v>13.63</v>
      </c>
      <c r="X5" s="201">
        <v>62.82</v>
      </c>
      <c r="Y5" s="201">
        <v>0</v>
      </c>
      <c r="Z5">
        <v>0</v>
      </c>
      <c r="AA5" s="201">
        <v>14.88</v>
      </c>
      <c r="AB5" s="201">
        <v>0</v>
      </c>
      <c r="AC5" s="201">
        <v>0</v>
      </c>
      <c r="AD5" s="201">
        <v>0</v>
      </c>
      <c r="AE5" s="201">
        <v>40.75</v>
      </c>
      <c r="AF5" s="201">
        <v>0</v>
      </c>
      <c r="AG5" s="201">
        <v>0</v>
      </c>
      <c r="AH5" s="201">
        <v>0</v>
      </c>
      <c r="AI5" s="201">
        <v>103.96</v>
      </c>
      <c r="AJ5" s="201">
        <v>0</v>
      </c>
      <c r="AK5" s="201">
        <v>247.35</v>
      </c>
      <c r="AL5" s="201">
        <v>0</v>
      </c>
      <c r="AM5" s="201">
        <v>0</v>
      </c>
      <c r="AN5" s="201">
        <v>0</v>
      </c>
      <c r="AO5">
        <v>0</v>
      </c>
      <c r="AP5" s="201">
        <v>118.3</v>
      </c>
      <c r="AQ5" s="201">
        <v>38.22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246.84</v>
      </c>
      <c r="L6" s="201">
        <v>17.45</v>
      </c>
      <c r="M6" s="201">
        <v>46.5</v>
      </c>
      <c r="N6" s="201">
        <v>52.9</v>
      </c>
      <c r="O6" s="201">
        <v>73.94</v>
      </c>
      <c r="P6" s="201">
        <v>27.35</v>
      </c>
      <c r="Q6" s="201">
        <v>9.31</v>
      </c>
      <c r="R6" s="201">
        <v>15.04</v>
      </c>
      <c r="S6" s="201">
        <v>11.76</v>
      </c>
      <c r="T6" s="201">
        <v>1.42</v>
      </c>
      <c r="U6" s="201">
        <v>49.93</v>
      </c>
      <c r="V6" s="201">
        <v>5.48</v>
      </c>
      <c r="W6" s="201">
        <v>13.63</v>
      </c>
      <c r="X6" s="201">
        <v>62.82</v>
      </c>
      <c r="Y6" s="201">
        <v>0</v>
      </c>
      <c r="Z6">
        <v>0</v>
      </c>
      <c r="AA6" s="201">
        <v>14.88</v>
      </c>
      <c r="AB6" s="201">
        <v>0</v>
      </c>
      <c r="AC6" s="201">
        <v>0</v>
      </c>
      <c r="AD6" s="201">
        <v>0</v>
      </c>
      <c r="AE6" s="201">
        <v>40.75</v>
      </c>
      <c r="AF6" s="201">
        <v>0</v>
      </c>
      <c r="AG6" s="201">
        <v>0</v>
      </c>
      <c r="AH6" s="201">
        <v>0</v>
      </c>
      <c r="AI6" s="201">
        <v>103.96</v>
      </c>
      <c r="AJ6" s="201">
        <v>0</v>
      </c>
      <c r="AK6" s="201">
        <v>247.35</v>
      </c>
      <c r="AL6" s="201">
        <v>0</v>
      </c>
      <c r="AM6" s="201">
        <v>0</v>
      </c>
      <c r="AN6" s="201">
        <v>0</v>
      </c>
      <c r="AO6">
        <v>0</v>
      </c>
      <c r="AP6" s="201">
        <v>118.3</v>
      </c>
      <c r="AQ6" s="201">
        <v>38.22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246.84</v>
      </c>
      <c r="L7" s="201">
        <v>17.45</v>
      </c>
      <c r="M7" s="201">
        <v>46.5</v>
      </c>
      <c r="N7" s="201">
        <v>52.9</v>
      </c>
      <c r="O7" s="201">
        <v>73.94</v>
      </c>
      <c r="P7" s="201">
        <v>27.35</v>
      </c>
      <c r="Q7" s="201">
        <v>9.31</v>
      </c>
      <c r="R7" s="201">
        <v>15.04</v>
      </c>
      <c r="S7" s="201">
        <v>11.76</v>
      </c>
      <c r="T7" s="201">
        <v>1.42</v>
      </c>
      <c r="U7" s="201">
        <v>49.93</v>
      </c>
      <c r="V7" s="201">
        <v>5.48</v>
      </c>
      <c r="W7" s="201">
        <v>13.63</v>
      </c>
      <c r="X7" s="201">
        <v>62.82</v>
      </c>
      <c r="Y7" s="201">
        <v>0</v>
      </c>
      <c r="Z7">
        <v>0</v>
      </c>
      <c r="AA7" s="201">
        <v>14.88</v>
      </c>
      <c r="AB7" s="201">
        <v>0</v>
      </c>
      <c r="AC7" s="201">
        <v>0</v>
      </c>
      <c r="AD7" s="201">
        <v>0</v>
      </c>
      <c r="AE7" s="201">
        <v>40.75</v>
      </c>
      <c r="AF7" s="201">
        <v>0</v>
      </c>
      <c r="AG7" s="201">
        <v>0</v>
      </c>
      <c r="AH7" s="201">
        <v>0</v>
      </c>
      <c r="AI7" s="201">
        <v>103.96</v>
      </c>
      <c r="AJ7" s="201">
        <v>0</v>
      </c>
      <c r="AK7" s="201">
        <v>247.35</v>
      </c>
      <c r="AL7" s="201">
        <v>0</v>
      </c>
      <c r="AM7" s="201">
        <v>0</v>
      </c>
      <c r="AN7" s="201">
        <v>0</v>
      </c>
      <c r="AO7">
        <v>0</v>
      </c>
      <c r="AP7" s="201">
        <v>118.3</v>
      </c>
      <c r="AQ7" s="201">
        <v>38.22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246.84</v>
      </c>
      <c r="L8" s="201">
        <v>17.45</v>
      </c>
      <c r="M8" s="201">
        <v>46.5</v>
      </c>
      <c r="N8" s="201">
        <v>52.9</v>
      </c>
      <c r="O8" s="201">
        <v>73.94</v>
      </c>
      <c r="P8" s="201">
        <v>27.35</v>
      </c>
      <c r="Q8" s="201">
        <v>9.31</v>
      </c>
      <c r="R8" s="201">
        <v>15.04</v>
      </c>
      <c r="S8" s="201">
        <v>11.76</v>
      </c>
      <c r="T8" s="201">
        <v>1.42</v>
      </c>
      <c r="U8" s="201">
        <v>49.93</v>
      </c>
      <c r="V8" s="201">
        <v>5.48</v>
      </c>
      <c r="W8" s="201">
        <v>13.63</v>
      </c>
      <c r="X8" s="201">
        <v>62.82</v>
      </c>
      <c r="Y8" s="201">
        <v>0</v>
      </c>
      <c r="Z8">
        <v>0</v>
      </c>
      <c r="AA8" s="201">
        <v>14.88</v>
      </c>
      <c r="AB8" s="201">
        <v>0</v>
      </c>
      <c r="AC8" s="201">
        <v>0</v>
      </c>
      <c r="AD8" s="201">
        <v>0</v>
      </c>
      <c r="AE8" s="201">
        <v>40.75</v>
      </c>
      <c r="AF8" s="201">
        <v>0</v>
      </c>
      <c r="AG8" s="201">
        <v>0</v>
      </c>
      <c r="AH8" s="201">
        <v>0</v>
      </c>
      <c r="AI8" s="201">
        <v>103.96</v>
      </c>
      <c r="AJ8" s="201">
        <v>0</v>
      </c>
      <c r="AK8" s="201">
        <v>247.35</v>
      </c>
      <c r="AL8" s="201">
        <v>0</v>
      </c>
      <c r="AM8" s="201">
        <v>0</v>
      </c>
      <c r="AN8" s="201">
        <v>0</v>
      </c>
      <c r="AO8">
        <v>0</v>
      </c>
      <c r="AP8" s="201">
        <v>118.3</v>
      </c>
      <c r="AQ8" s="201">
        <v>38.22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246.84</v>
      </c>
      <c r="L9" s="201">
        <v>17.45</v>
      </c>
      <c r="M9" s="201">
        <v>51.31</v>
      </c>
      <c r="N9" s="201">
        <v>52.9</v>
      </c>
      <c r="O9" s="201">
        <v>73.94</v>
      </c>
      <c r="P9" s="201">
        <v>26.93</v>
      </c>
      <c r="Q9" s="201">
        <v>9.31</v>
      </c>
      <c r="R9" s="201">
        <v>14.88</v>
      </c>
      <c r="S9" s="201">
        <v>11.76</v>
      </c>
      <c r="T9" s="201">
        <v>1.42</v>
      </c>
      <c r="U9" s="201">
        <v>49.93</v>
      </c>
      <c r="V9" s="201">
        <v>5.48</v>
      </c>
      <c r="W9" s="201">
        <v>13.63</v>
      </c>
      <c r="X9" s="201">
        <v>62.82</v>
      </c>
      <c r="Y9" s="201">
        <v>0</v>
      </c>
      <c r="Z9">
        <v>0</v>
      </c>
      <c r="AA9" s="201">
        <v>14.88</v>
      </c>
      <c r="AB9" s="201">
        <v>0</v>
      </c>
      <c r="AC9" s="201">
        <v>0</v>
      </c>
      <c r="AD9" s="201">
        <v>0</v>
      </c>
      <c r="AE9" s="201">
        <v>40.75</v>
      </c>
      <c r="AF9" s="201">
        <v>0</v>
      </c>
      <c r="AG9" s="201">
        <v>0</v>
      </c>
      <c r="AH9" s="201">
        <v>0</v>
      </c>
      <c r="AI9" s="201">
        <v>103.96</v>
      </c>
      <c r="AJ9" s="201">
        <v>0</v>
      </c>
      <c r="AK9" s="201">
        <v>247.35</v>
      </c>
      <c r="AL9" s="201">
        <v>0</v>
      </c>
      <c r="AM9" s="201">
        <v>0</v>
      </c>
      <c r="AN9" s="201">
        <v>0</v>
      </c>
      <c r="AO9">
        <v>0</v>
      </c>
      <c r="AP9" s="201">
        <v>118.3</v>
      </c>
      <c r="AQ9" s="201">
        <v>38.22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246.84</v>
      </c>
      <c r="L10" s="201">
        <v>17.45</v>
      </c>
      <c r="M10" s="201">
        <v>56.21</v>
      </c>
      <c r="N10" s="201">
        <v>52.9</v>
      </c>
      <c r="O10" s="201">
        <v>73.94</v>
      </c>
      <c r="P10" s="201">
        <v>26.93</v>
      </c>
      <c r="Q10" s="201">
        <v>9.31</v>
      </c>
      <c r="R10" s="201">
        <v>14.88</v>
      </c>
      <c r="S10" s="201">
        <v>11.76</v>
      </c>
      <c r="T10" s="201">
        <v>1.42</v>
      </c>
      <c r="U10" s="201">
        <v>49.93</v>
      </c>
      <c r="V10" s="201">
        <v>5.48</v>
      </c>
      <c r="W10" s="201">
        <v>13.63</v>
      </c>
      <c r="X10" s="201">
        <v>62.82</v>
      </c>
      <c r="Y10" s="201">
        <v>0</v>
      </c>
      <c r="Z10">
        <v>0</v>
      </c>
      <c r="AA10" s="201">
        <v>14.88</v>
      </c>
      <c r="AB10" s="201">
        <v>0</v>
      </c>
      <c r="AC10" s="201">
        <v>0</v>
      </c>
      <c r="AD10" s="201">
        <v>0</v>
      </c>
      <c r="AE10" s="201">
        <v>40.75</v>
      </c>
      <c r="AF10" s="201">
        <v>0</v>
      </c>
      <c r="AG10" s="201">
        <v>0</v>
      </c>
      <c r="AH10" s="201">
        <v>0</v>
      </c>
      <c r="AI10" s="201">
        <v>103.96</v>
      </c>
      <c r="AJ10" s="201">
        <v>0</v>
      </c>
      <c r="AK10" s="201">
        <v>247.35</v>
      </c>
      <c r="AL10" s="201">
        <v>0</v>
      </c>
      <c r="AM10" s="201">
        <v>0</v>
      </c>
      <c r="AN10" s="201">
        <v>0</v>
      </c>
      <c r="AO10">
        <v>0</v>
      </c>
      <c r="AP10" s="201">
        <v>118.3</v>
      </c>
      <c r="AQ10" s="201">
        <v>38.22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247.06</v>
      </c>
      <c r="L11" s="201">
        <v>9.65</v>
      </c>
      <c r="M11" s="201">
        <v>61.07</v>
      </c>
      <c r="N11" s="201">
        <v>52.9</v>
      </c>
      <c r="O11" s="201">
        <v>73.94</v>
      </c>
      <c r="P11" s="201">
        <v>26.93</v>
      </c>
      <c r="Q11" s="201">
        <v>9.31</v>
      </c>
      <c r="R11" s="201">
        <v>14.58</v>
      </c>
      <c r="S11" s="201">
        <v>11.76</v>
      </c>
      <c r="T11" s="201">
        <v>0.68</v>
      </c>
      <c r="U11" s="201">
        <v>49.93</v>
      </c>
      <c r="V11" s="201">
        <v>5.48</v>
      </c>
      <c r="W11" s="201">
        <v>13.63</v>
      </c>
      <c r="X11" s="201">
        <v>62.82</v>
      </c>
      <c r="Y11" s="201">
        <v>0</v>
      </c>
      <c r="Z11">
        <v>0</v>
      </c>
      <c r="AA11" s="201">
        <v>14.88</v>
      </c>
      <c r="AB11" s="201">
        <v>0</v>
      </c>
      <c r="AC11" s="201">
        <v>0</v>
      </c>
      <c r="AD11" s="201">
        <v>0</v>
      </c>
      <c r="AE11" s="201">
        <v>41.23</v>
      </c>
      <c r="AF11" s="201">
        <v>0</v>
      </c>
      <c r="AG11" s="201">
        <v>0</v>
      </c>
      <c r="AH11" s="201">
        <v>0</v>
      </c>
      <c r="AI11" s="201">
        <v>116.56</v>
      </c>
      <c r="AJ11" s="201">
        <v>0</v>
      </c>
      <c r="AK11" s="201">
        <v>122</v>
      </c>
      <c r="AL11" s="201">
        <v>0</v>
      </c>
      <c r="AM11" s="201">
        <v>0</v>
      </c>
      <c r="AN11" s="201">
        <v>0</v>
      </c>
      <c r="AO11">
        <v>0</v>
      </c>
      <c r="AP11" s="201">
        <v>118.3</v>
      </c>
      <c r="AQ11" s="201">
        <v>38.22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247.06</v>
      </c>
      <c r="L12" s="201">
        <v>9.65</v>
      </c>
      <c r="M12" s="201">
        <v>63.14</v>
      </c>
      <c r="N12" s="201">
        <v>52.9</v>
      </c>
      <c r="O12" s="201">
        <v>73.94</v>
      </c>
      <c r="P12" s="201">
        <v>26.93</v>
      </c>
      <c r="Q12" s="201">
        <v>9.31</v>
      </c>
      <c r="R12" s="201">
        <v>14.58</v>
      </c>
      <c r="S12" s="201">
        <v>11.76</v>
      </c>
      <c r="T12" s="201">
        <v>0.68</v>
      </c>
      <c r="U12" s="201">
        <v>49.93</v>
      </c>
      <c r="V12" s="201">
        <v>5.48</v>
      </c>
      <c r="W12" s="201">
        <v>13.63</v>
      </c>
      <c r="X12" s="201">
        <v>62.82</v>
      </c>
      <c r="Y12" s="201">
        <v>0</v>
      </c>
      <c r="Z12">
        <v>0</v>
      </c>
      <c r="AA12" s="201">
        <v>14.88</v>
      </c>
      <c r="AB12" s="201">
        <v>0</v>
      </c>
      <c r="AC12" s="201">
        <v>0</v>
      </c>
      <c r="AD12" s="201">
        <v>0</v>
      </c>
      <c r="AE12" s="201">
        <v>41.23</v>
      </c>
      <c r="AF12" s="201">
        <v>0</v>
      </c>
      <c r="AG12" s="201">
        <v>0</v>
      </c>
      <c r="AH12" s="201">
        <v>0</v>
      </c>
      <c r="AI12" s="201">
        <v>116.56</v>
      </c>
      <c r="AJ12" s="201">
        <v>0</v>
      </c>
      <c r="AK12" s="201">
        <v>122</v>
      </c>
      <c r="AL12" s="201">
        <v>0</v>
      </c>
      <c r="AM12" s="201">
        <v>0</v>
      </c>
      <c r="AN12" s="201">
        <v>0</v>
      </c>
      <c r="AO12">
        <v>0</v>
      </c>
      <c r="AP12" s="201">
        <v>118.3</v>
      </c>
      <c r="AQ12" s="201">
        <v>38.22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248.75</v>
      </c>
      <c r="L13" s="201">
        <v>9.65</v>
      </c>
      <c r="M13" s="201">
        <v>63.14</v>
      </c>
      <c r="N13" s="201">
        <v>52.9</v>
      </c>
      <c r="O13" s="201">
        <v>73.94</v>
      </c>
      <c r="P13" s="201">
        <v>26.93</v>
      </c>
      <c r="Q13" s="201">
        <v>9.31</v>
      </c>
      <c r="R13" s="201">
        <v>14.58</v>
      </c>
      <c r="S13" s="201">
        <v>11.76</v>
      </c>
      <c r="T13" s="201">
        <v>0.68</v>
      </c>
      <c r="U13" s="201">
        <v>49.93</v>
      </c>
      <c r="V13" s="201">
        <v>5.48</v>
      </c>
      <c r="W13" s="201">
        <v>13.63</v>
      </c>
      <c r="X13" s="201">
        <v>62.82</v>
      </c>
      <c r="Y13" s="201">
        <v>0</v>
      </c>
      <c r="Z13">
        <v>0</v>
      </c>
      <c r="AA13" s="201">
        <v>14.88</v>
      </c>
      <c r="AB13" s="201">
        <v>0</v>
      </c>
      <c r="AC13" s="201">
        <v>0</v>
      </c>
      <c r="AD13" s="201">
        <v>0</v>
      </c>
      <c r="AE13" s="201">
        <v>41.23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122</v>
      </c>
      <c r="AL13" s="201">
        <v>0</v>
      </c>
      <c r="AM13" s="201">
        <v>0</v>
      </c>
      <c r="AN13" s="201">
        <v>0</v>
      </c>
      <c r="AO13">
        <v>0</v>
      </c>
      <c r="AP13" s="201">
        <v>118.3</v>
      </c>
      <c r="AQ13" s="201">
        <v>38.22</v>
      </c>
      <c r="AR13" s="201">
        <v>0</v>
      </c>
      <c r="AS13" s="201">
        <v>6.76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247.07</v>
      </c>
      <c r="L14" s="201">
        <v>10</v>
      </c>
      <c r="M14" s="201">
        <v>63.14</v>
      </c>
      <c r="N14" s="201">
        <v>52.9</v>
      </c>
      <c r="O14" s="201">
        <v>73.94</v>
      </c>
      <c r="P14" s="201">
        <v>26.93</v>
      </c>
      <c r="Q14" s="201">
        <v>9.31</v>
      </c>
      <c r="R14" s="201">
        <v>14.58</v>
      </c>
      <c r="S14" s="201">
        <v>11.76</v>
      </c>
      <c r="T14" s="201">
        <v>0.68</v>
      </c>
      <c r="U14" s="201">
        <v>49.93</v>
      </c>
      <c r="V14" s="201">
        <v>5.48</v>
      </c>
      <c r="W14" s="201">
        <v>13.63</v>
      </c>
      <c r="X14" s="201">
        <v>62.82</v>
      </c>
      <c r="Y14" s="201">
        <v>0</v>
      </c>
      <c r="Z14">
        <v>0</v>
      </c>
      <c r="AA14" s="201">
        <v>14.88</v>
      </c>
      <c r="AB14" s="201">
        <v>0</v>
      </c>
      <c r="AC14" s="201">
        <v>0</v>
      </c>
      <c r="AD14" s="201">
        <v>0</v>
      </c>
      <c r="AE14" s="201">
        <v>41.23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122</v>
      </c>
      <c r="AL14" s="201">
        <v>0</v>
      </c>
      <c r="AM14" s="201">
        <v>0</v>
      </c>
      <c r="AN14" s="201">
        <v>0</v>
      </c>
      <c r="AO14">
        <v>0</v>
      </c>
      <c r="AP14" s="201">
        <v>118.3</v>
      </c>
      <c r="AQ14" s="201">
        <v>38.22</v>
      </c>
      <c r="AR14" s="201">
        <v>0</v>
      </c>
      <c r="AS14" s="201">
        <v>6.76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247.07</v>
      </c>
      <c r="L15" s="201">
        <v>10</v>
      </c>
      <c r="M15" s="201">
        <v>63.14</v>
      </c>
      <c r="N15" s="201">
        <v>52.9</v>
      </c>
      <c r="O15" s="201">
        <v>73.94</v>
      </c>
      <c r="P15" s="201">
        <v>26.93</v>
      </c>
      <c r="Q15" s="201">
        <v>9.31</v>
      </c>
      <c r="R15" s="201">
        <v>14.58</v>
      </c>
      <c r="S15" s="201">
        <v>11.76</v>
      </c>
      <c r="T15" s="201">
        <v>0.68</v>
      </c>
      <c r="U15" s="201">
        <v>49.93</v>
      </c>
      <c r="V15" s="201">
        <v>5.48</v>
      </c>
      <c r="W15" s="201">
        <v>13.63</v>
      </c>
      <c r="X15" s="201">
        <v>62.82</v>
      </c>
      <c r="Y15" s="201">
        <v>0</v>
      </c>
      <c r="Z15">
        <v>0</v>
      </c>
      <c r="AA15" s="201">
        <v>14.88</v>
      </c>
      <c r="AB15" s="201">
        <v>0</v>
      </c>
      <c r="AC15" s="201">
        <v>0</v>
      </c>
      <c r="AD15" s="201">
        <v>0</v>
      </c>
      <c r="AE15" s="201">
        <v>41.23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122</v>
      </c>
      <c r="AL15" s="201">
        <v>0</v>
      </c>
      <c r="AM15" s="201">
        <v>0</v>
      </c>
      <c r="AN15" s="201">
        <v>0</v>
      </c>
      <c r="AO15">
        <v>0</v>
      </c>
      <c r="AP15" s="201">
        <v>118.3</v>
      </c>
      <c r="AQ15" s="201">
        <v>38.22</v>
      </c>
      <c r="AR15" s="201">
        <v>0</v>
      </c>
      <c r="AS15" s="201">
        <v>6.76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247.07</v>
      </c>
      <c r="L16" s="201">
        <v>10</v>
      </c>
      <c r="M16" s="201">
        <v>63.14</v>
      </c>
      <c r="N16" s="201">
        <v>52.9</v>
      </c>
      <c r="O16" s="201">
        <v>73.94</v>
      </c>
      <c r="P16" s="201">
        <v>26.93</v>
      </c>
      <c r="Q16" s="201">
        <v>9.31</v>
      </c>
      <c r="R16" s="201">
        <v>14.58</v>
      </c>
      <c r="S16" s="201">
        <v>11.76</v>
      </c>
      <c r="T16" s="201">
        <v>0.68</v>
      </c>
      <c r="U16" s="201">
        <v>49.93</v>
      </c>
      <c r="V16" s="201">
        <v>5.48</v>
      </c>
      <c r="W16" s="201">
        <v>13.63</v>
      </c>
      <c r="X16" s="201">
        <v>62.82</v>
      </c>
      <c r="Y16" s="201">
        <v>0</v>
      </c>
      <c r="Z16">
        <v>0</v>
      </c>
      <c r="AA16" s="201">
        <v>14.88</v>
      </c>
      <c r="AB16" s="201">
        <v>0</v>
      </c>
      <c r="AC16" s="201">
        <v>0</v>
      </c>
      <c r="AD16" s="201">
        <v>0</v>
      </c>
      <c r="AE16" s="201">
        <v>41.23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122</v>
      </c>
      <c r="AL16" s="201">
        <v>0</v>
      </c>
      <c r="AM16" s="201">
        <v>0</v>
      </c>
      <c r="AN16" s="201">
        <v>0</v>
      </c>
      <c r="AO16">
        <v>0</v>
      </c>
      <c r="AP16" s="201">
        <v>118.3</v>
      </c>
      <c r="AQ16" s="201">
        <v>38.22</v>
      </c>
      <c r="AR16" s="201">
        <v>0</v>
      </c>
      <c r="AS16" s="201">
        <v>6.76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247.07</v>
      </c>
      <c r="L17" s="201">
        <v>10</v>
      </c>
      <c r="M17" s="201">
        <v>63.14</v>
      </c>
      <c r="N17" s="201">
        <v>52.9</v>
      </c>
      <c r="O17" s="201">
        <v>73.94</v>
      </c>
      <c r="P17" s="201">
        <v>26.93</v>
      </c>
      <c r="Q17" s="201">
        <v>9.31</v>
      </c>
      <c r="R17" s="201">
        <v>14.59</v>
      </c>
      <c r="S17" s="201">
        <v>11.76</v>
      </c>
      <c r="T17" s="201">
        <v>0.71</v>
      </c>
      <c r="U17" s="201">
        <v>49.93</v>
      </c>
      <c r="V17" s="201">
        <v>5.48</v>
      </c>
      <c r="W17" s="201">
        <v>13.63</v>
      </c>
      <c r="X17" s="201">
        <v>62.82</v>
      </c>
      <c r="Y17" s="201">
        <v>0</v>
      </c>
      <c r="Z17">
        <v>0</v>
      </c>
      <c r="AA17" s="201">
        <v>14.88</v>
      </c>
      <c r="AB17" s="201">
        <v>0</v>
      </c>
      <c r="AC17" s="201">
        <v>0</v>
      </c>
      <c r="AD17" s="201">
        <v>0</v>
      </c>
      <c r="AE17" s="201">
        <v>41.23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122</v>
      </c>
      <c r="AL17" s="201">
        <v>0</v>
      </c>
      <c r="AM17" s="201">
        <v>0</v>
      </c>
      <c r="AN17" s="201">
        <v>0</v>
      </c>
      <c r="AO17">
        <v>0</v>
      </c>
      <c r="AP17" s="201">
        <v>116.89</v>
      </c>
      <c r="AQ17" s="201">
        <v>38.22</v>
      </c>
      <c r="AR17" s="201">
        <v>0</v>
      </c>
      <c r="AS17" s="201">
        <v>6.76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247.07</v>
      </c>
      <c r="L18" s="201">
        <v>10</v>
      </c>
      <c r="M18" s="201">
        <v>63.14</v>
      </c>
      <c r="N18" s="201">
        <v>52.9</v>
      </c>
      <c r="O18" s="201">
        <v>73.94</v>
      </c>
      <c r="P18" s="201">
        <v>26.93</v>
      </c>
      <c r="Q18" s="201">
        <v>9.31</v>
      </c>
      <c r="R18" s="201">
        <v>14.59</v>
      </c>
      <c r="S18" s="201">
        <v>11.76</v>
      </c>
      <c r="T18" s="201">
        <v>0.71</v>
      </c>
      <c r="U18" s="201">
        <v>49.93</v>
      </c>
      <c r="V18" s="201">
        <v>5.48</v>
      </c>
      <c r="W18" s="201">
        <v>13.63</v>
      </c>
      <c r="X18" s="201">
        <v>62.82</v>
      </c>
      <c r="Y18" s="201">
        <v>0</v>
      </c>
      <c r="Z18">
        <v>0</v>
      </c>
      <c r="AA18" s="201">
        <v>14.88</v>
      </c>
      <c r="AB18" s="201">
        <v>0</v>
      </c>
      <c r="AC18" s="201">
        <v>0</v>
      </c>
      <c r="AD18" s="201">
        <v>0</v>
      </c>
      <c r="AE18" s="201">
        <v>41.23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122</v>
      </c>
      <c r="AL18" s="201">
        <v>0</v>
      </c>
      <c r="AM18" s="201">
        <v>0</v>
      </c>
      <c r="AN18" s="201">
        <v>0</v>
      </c>
      <c r="AO18">
        <v>0</v>
      </c>
      <c r="AP18" s="201">
        <v>116.89</v>
      </c>
      <c r="AQ18" s="201">
        <v>38.22</v>
      </c>
      <c r="AR18" s="201">
        <v>0</v>
      </c>
      <c r="AS18" s="201">
        <v>6.76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256.13</v>
      </c>
      <c r="L19" s="201">
        <v>10</v>
      </c>
      <c r="M19" s="201">
        <v>63.14</v>
      </c>
      <c r="N19" s="201">
        <v>52.9</v>
      </c>
      <c r="O19" s="201">
        <v>73.94</v>
      </c>
      <c r="P19" s="201">
        <v>26.93</v>
      </c>
      <c r="Q19" s="201">
        <v>9.31</v>
      </c>
      <c r="R19" s="201">
        <v>14.59</v>
      </c>
      <c r="S19" s="201">
        <v>11.76</v>
      </c>
      <c r="T19" s="201">
        <v>0.71</v>
      </c>
      <c r="U19" s="201">
        <v>49.93</v>
      </c>
      <c r="V19" s="201">
        <v>5.48</v>
      </c>
      <c r="W19" s="201">
        <v>13.63</v>
      </c>
      <c r="X19" s="201">
        <v>62.82</v>
      </c>
      <c r="Y19" s="201">
        <v>0</v>
      </c>
      <c r="Z19">
        <v>0</v>
      </c>
      <c r="AA19" s="201">
        <v>14.88</v>
      </c>
      <c r="AB19" s="201">
        <v>0</v>
      </c>
      <c r="AC19" s="201">
        <v>0</v>
      </c>
      <c r="AD19" s="201">
        <v>0</v>
      </c>
      <c r="AE19" s="201">
        <v>40.26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122</v>
      </c>
      <c r="AL19" s="201">
        <v>0</v>
      </c>
      <c r="AM19" s="201">
        <v>0</v>
      </c>
      <c r="AN19" s="201">
        <v>0</v>
      </c>
      <c r="AO19">
        <v>0</v>
      </c>
      <c r="AP19" s="201">
        <v>116.89</v>
      </c>
      <c r="AQ19" s="201">
        <v>38.22</v>
      </c>
      <c r="AR19" s="201">
        <v>0</v>
      </c>
      <c r="AS19" s="201">
        <v>6.76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256.13</v>
      </c>
      <c r="L20" s="201">
        <v>10</v>
      </c>
      <c r="M20" s="201">
        <v>63.14</v>
      </c>
      <c r="N20" s="201">
        <v>52.9</v>
      </c>
      <c r="O20" s="201">
        <v>73.94</v>
      </c>
      <c r="P20" s="201">
        <v>26.93</v>
      </c>
      <c r="Q20" s="201">
        <v>9.31</v>
      </c>
      <c r="R20" s="201">
        <v>14.59</v>
      </c>
      <c r="S20" s="201">
        <v>11.76</v>
      </c>
      <c r="T20" s="201">
        <v>0.71</v>
      </c>
      <c r="U20" s="201">
        <v>49.93</v>
      </c>
      <c r="V20" s="201">
        <v>5.48</v>
      </c>
      <c r="W20" s="201">
        <v>13.63</v>
      </c>
      <c r="X20" s="201">
        <v>62.82</v>
      </c>
      <c r="Y20" s="201">
        <v>0</v>
      </c>
      <c r="Z20">
        <v>0</v>
      </c>
      <c r="AA20" s="201">
        <v>14.88</v>
      </c>
      <c r="AB20" s="201">
        <v>0</v>
      </c>
      <c r="AC20" s="201">
        <v>0</v>
      </c>
      <c r="AD20" s="201">
        <v>0</v>
      </c>
      <c r="AE20" s="201">
        <v>40.26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122</v>
      </c>
      <c r="AL20" s="201">
        <v>0</v>
      </c>
      <c r="AM20" s="201">
        <v>0</v>
      </c>
      <c r="AN20" s="201">
        <v>0</v>
      </c>
      <c r="AO20">
        <v>0</v>
      </c>
      <c r="AP20" s="201">
        <v>116.89</v>
      </c>
      <c r="AQ20" s="201">
        <v>38.22</v>
      </c>
      <c r="AR20" s="201">
        <v>0</v>
      </c>
      <c r="AS20" s="201">
        <v>6.76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256.13</v>
      </c>
      <c r="L21" s="201">
        <v>10</v>
      </c>
      <c r="M21" s="201">
        <v>63.14</v>
      </c>
      <c r="N21" s="201">
        <v>52.9</v>
      </c>
      <c r="O21" s="201">
        <v>73.94</v>
      </c>
      <c r="P21" s="201">
        <v>26.93</v>
      </c>
      <c r="Q21" s="201">
        <v>9.31</v>
      </c>
      <c r="R21" s="201">
        <v>14.58</v>
      </c>
      <c r="S21" s="201">
        <v>11.76</v>
      </c>
      <c r="T21" s="201">
        <v>0.68</v>
      </c>
      <c r="U21" s="201">
        <v>49.93</v>
      </c>
      <c r="V21" s="201">
        <v>5.48</v>
      </c>
      <c r="W21" s="201">
        <v>13.63</v>
      </c>
      <c r="X21" s="201">
        <v>62.82</v>
      </c>
      <c r="Y21" s="201">
        <v>0</v>
      </c>
      <c r="Z21">
        <v>0</v>
      </c>
      <c r="AA21" s="201">
        <v>14.88</v>
      </c>
      <c r="AB21" s="201">
        <v>0</v>
      </c>
      <c r="AC21" s="201">
        <v>0</v>
      </c>
      <c r="AD21" s="201">
        <v>0</v>
      </c>
      <c r="AE21" s="201">
        <v>40.26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122</v>
      </c>
      <c r="AL21" s="201">
        <v>0</v>
      </c>
      <c r="AM21" s="201">
        <v>0</v>
      </c>
      <c r="AN21" s="201">
        <v>0</v>
      </c>
      <c r="AO21">
        <v>0</v>
      </c>
      <c r="AP21" s="201">
        <v>116.89</v>
      </c>
      <c r="AQ21" s="201">
        <v>38.22</v>
      </c>
      <c r="AR21" s="201">
        <v>0</v>
      </c>
      <c r="AS21" s="201">
        <v>6.76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247.06</v>
      </c>
      <c r="L22" s="201">
        <v>10</v>
      </c>
      <c r="M22" s="201">
        <v>63.14</v>
      </c>
      <c r="N22" s="201">
        <v>52.9</v>
      </c>
      <c r="O22" s="201">
        <v>73.94</v>
      </c>
      <c r="P22" s="201">
        <v>26.93</v>
      </c>
      <c r="Q22" s="201">
        <v>9.31</v>
      </c>
      <c r="R22" s="201">
        <v>14.58</v>
      </c>
      <c r="S22" s="201">
        <v>11.76</v>
      </c>
      <c r="T22" s="201">
        <v>0.68</v>
      </c>
      <c r="U22" s="201">
        <v>49.93</v>
      </c>
      <c r="V22" s="201">
        <v>5.48</v>
      </c>
      <c r="W22" s="201">
        <v>13.63</v>
      </c>
      <c r="X22" s="201">
        <v>62.82</v>
      </c>
      <c r="Y22" s="201">
        <v>0</v>
      </c>
      <c r="Z22">
        <v>0</v>
      </c>
      <c r="AA22" s="201">
        <v>14.88</v>
      </c>
      <c r="AB22" s="201">
        <v>0</v>
      </c>
      <c r="AC22" s="201">
        <v>0</v>
      </c>
      <c r="AD22" s="201">
        <v>0</v>
      </c>
      <c r="AE22" s="201">
        <v>40.26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122</v>
      </c>
      <c r="AL22" s="201">
        <v>0</v>
      </c>
      <c r="AM22" s="201">
        <v>0</v>
      </c>
      <c r="AN22" s="201">
        <v>0</v>
      </c>
      <c r="AO22">
        <v>0</v>
      </c>
      <c r="AP22" s="201">
        <v>116.89</v>
      </c>
      <c r="AQ22" s="201">
        <v>38.22</v>
      </c>
      <c r="AR22" s="201">
        <v>0</v>
      </c>
      <c r="AS22" s="201">
        <v>6.76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248.38</v>
      </c>
      <c r="L23" s="201">
        <v>10</v>
      </c>
      <c r="M23" s="201">
        <v>63.14</v>
      </c>
      <c r="N23" s="201">
        <v>52.9</v>
      </c>
      <c r="O23" s="201">
        <v>73.94</v>
      </c>
      <c r="P23" s="201">
        <v>26.93</v>
      </c>
      <c r="Q23" s="201">
        <v>9.31</v>
      </c>
      <c r="R23" s="201">
        <v>15.14</v>
      </c>
      <c r="S23" s="201">
        <v>11.76</v>
      </c>
      <c r="T23" s="201">
        <v>1.42</v>
      </c>
      <c r="U23" s="201">
        <v>49.93</v>
      </c>
      <c r="V23" s="201">
        <v>5.49</v>
      </c>
      <c r="W23" s="201">
        <v>13.63</v>
      </c>
      <c r="X23" s="201">
        <v>62.82</v>
      </c>
      <c r="Y23" s="201">
        <v>0</v>
      </c>
      <c r="Z23">
        <v>0</v>
      </c>
      <c r="AA23" s="201">
        <v>14.88</v>
      </c>
      <c r="AB23" s="201">
        <v>0</v>
      </c>
      <c r="AC23" s="201">
        <v>0</v>
      </c>
      <c r="AD23" s="201">
        <v>0</v>
      </c>
      <c r="AE23" s="201">
        <v>41.23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122</v>
      </c>
      <c r="AL23" s="201">
        <v>0</v>
      </c>
      <c r="AM23" s="201">
        <v>0</v>
      </c>
      <c r="AN23" s="201">
        <v>0</v>
      </c>
      <c r="AO23">
        <v>0</v>
      </c>
      <c r="AP23" s="201">
        <v>120</v>
      </c>
      <c r="AQ23" s="201">
        <v>38.270000000000003</v>
      </c>
      <c r="AR23" s="201">
        <v>0</v>
      </c>
      <c r="AS23" s="201">
        <v>6.76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243.19</v>
      </c>
      <c r="L24" s="201">
        <v>10</v>
      </c>
      <c r="M24" s="201">
        <v>63.14</v>
      </c>
      <c r="N24" s="201">
        <v>52.9</v>
      </c>
      <c r="O24" s="201">
        <v>73.94</v>
      </c>
      <c r="P24" s="201">
        <v>26.93</v>
      </c>
      <c r="Q24" s="201">
        <v>9.31</v>
      </c>
      <c r="R24" s="201">
        <v>15.14</v>
      </c>
      <c r="S24" s="201">
        <v>11.76</v>
      </c>
      <c r="T24" s="201">
        <v>1.42</v>
      </c>
      <c r="U24" s="201">
        <v>49.93</v>
      </c>
      <c r="V24" s="201">
        <v>5.48</v>
      </c>
      <c r="W24" s="201">
        <v>13.63</v>
      </c>
      <c r="X24" s="201">
        <v>62.82</v>
      </c>
      <c r="Y24" s="201">
        <v>0</v>
      </c>
      <c r="Z24">
        <v>0</v>
      </c>
      <c r="AA24" s="201">
        <v>14.88</v>
      </c>
      <c r="AB24" s="201">
        <v>0</v>
      </c>
      <c r="AC24" s="201">
        <v>0</v>
      </c>
      <c r="AD24" s="201">
        <v>0</v>
      </c>
      <c r="AE24" s="201">
        <v>41.23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122</v>
      </c>
      <c r="AL24" s="201">
        <v>0</v>
      </c>
      <c r="AM24" s="201">
        <v>0</v>
      </c>
      <c r="AN24" s="201">
        <v>0</v>
      </c>
      <c r="AO24">
        <v>0</v>
      </c>
      <c r="AP24" s="201">
        <v>120</v>
      </c>
      <c r="AQ24" s="201">
        <v>38.270000000000003</v>
      </c>
      <c r="AR24" s="201">
        <v>0</v>
      </c>
      <c r="AS24" s="201">
        <v>6.76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188.52</v>
      </c>
      <c r="L25" s="201">
        <v>10</v>
      </c>
      <c r="M25" s="201">
        <v>63.14</v>
      </c>
      <c r="N25" s="201">
        <v>52.9</v>
      </c>
      <c r="O25" s="201">
        <v>73.94</v>
      </c>
      <c r="P25" s="201">
        <v>26.93</v>
      </c>
      <c r="Q25" s="201">
        <v>5.52</v>
      </c>
      <c r="R25" s="201">
        <v>11</v>
      </c>
      <c r="S25" s="201">
        <v>6.99</v>
      </c>
      <c r="T25" s="201">
        <v>1.47</v>
      </c>
      <c r="U25" s="201">
        <v>49.93</v>
      </c>
      <c r="V25" s="201">
        <v>5.48</v>
      </c>
      <c r="W25" s="201">
        <v>13.63</v>
      </c>
      <c r="X25" s="201">
        <v>62.82</v>
      </c>
      <c r="Y25" s="201">
        <v>0</v>
      </c>
      <c r="Z25">
        <v>0</v>
      </c>
      <c r="AA25" s="201">
        <v>14.88</v>
      </c>
      <c r="AB25" s="201">
        <v>0</v>
      </c>
      <c r="AC25" s="201">
        <v>0</v>
      </c>
      <c r="AD25" s="201">
        <v>0</v>
      </c>
      <c r="AE25" s="201">
        <v>41.23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122</v>
      </c>
      <c r="AL25" s="201">
        <v>0</v>
      </c>
      <c r="AM25" s="201">
        <v>0</v>
      </c>
      <c r="AN25" s="201">
        <v>0</v>
      </c>
      <c r="AO25">
        <v>0</v>
      </c>
      <c r="AP25" s="201">
        <v>115.75</v>
      </c>
      <c r="AQ25" s="201">
        <v>38.270000000000003</v>
      </c>
      <c r="AR25" s="201">
        <v>0</v>
      </c>
      <c r="AS25" s="201">
        <v>6.76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166.19</v>
      </c>
      <c r="L26" s="201">
        <v>10</v>
      </c>
      <c r="M26" s="201">
        <v>63.14</v>
      </c>
      <c r="N26" s="201">
        <v>52.9</v>
      </c>
      <c r="O26" s="201">
        <v>73.94</v>
      </c>
      <c r="P26" s="201">
        <v>26.93</v>
      </c>
      <c r="Q26" s="201">
        <v>5.52</v>
      </c>
      <c r="R26" s="201">
        <v>11</v>
      </c>
      <c r="S26" s="201">
        <v>6.99</v>
      </c>
      <c r="T26" s="201">
        <v>1.47</v>
      </c>
      <c r="U26" s="201">
        <v>49.93</v>
      </c>
      <c r="V26" s="201">
        <v>5.48</v>
      </c>
      <c r="W26" s="201">
        <v>13.63</v>
      </c>
      <c r="X26" s="201">
        <v>62.82</v>
      </c>
      <c r="Y26" s="201">
        <v>0</v>
      </c>
      <c r="Z26">
        <v>0</v>
      </c>
      <c r="AA26" s="201">
        <v>14.88</v>
      </c>
      <c r="AB26" s="201">
        <v>0</v>
      </c>
      <c r="AC26" s="201">
        <v>0</v>
      </c>
      <c r="AD26" s="201">
        <v>0</v>
      </c>
      <c r="AE26" s="201">
        <v>41.23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122</v>
      </c>
      <c r="AL26" s="201">
        <v>0</v>
      </c>
      <c r="AM26" s="201">
        <v>0</v>
      </c>
      <c r="AN26" s="201">
        <v>0</v>
      </c>
      <c r="AO26">
        <v>0</v>
      </c>
      <c r="AP26" s="201">
        <v>75.81</v>
      </c>
      <c r="AQ26" s="201">
        <v>25.29</v>
      </c>
      <c r="AR26" s="201">
        <v>0</v>
      </c>
      <c r="AS26" s="201">
        <v>6.76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166.19</v>
      </c>
      <c r="L27" s="201">
        <v>10</v>
      </c>
      <c r="M27" s="201">
        <v>63.14</v>
      </c>
      <c r="N27" s="201">
        <v>52.9</v>
      </c>
      <c r="O27" s="201">
        <v>73.94</v>
      </c>
      <c r="P27" s="201">
        <v>26.93</v>
      </c>
      <c r="Q27" s="201">
        <v>5.31</v>
      </c>
      <c r="R27" s="201">
        <v>10.61</v>
      </c>
      <c r="S27" s="201">
        <v>6.75</v>
      </c>
      <c r="T27" s="201">
        <v>1.47</v>
      </c>
      <c r="U27" s="201">
        <v>49.93</v>
      </c>
      <c r="V27" s="201">
        <v>5.44</v>
      </c>
      <c r="W27" s="201">
        <v>13.63</v>
      </c>
      <c r="X27" s="201">
        <v>62.82</v>
      </c>
      <c r="Y27" s="201">
        <v>0</v>
      </c>
      <c r="Z27">
        <v>0</v>
      </c>
      <c r="AA27" s="201">
        <v>14.88</v>
      </c>
      <c r="AB27" s="201">
        <v>0</v>
      </c>
      <c r="AC27" s="201">
        <v>0</v>
      </c>
      <c r="AD27" s="201">
        <v>0</v>
      </c>
      <c r="AE27" s="201">
        <v>41.23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122</v>
      </c>
      <c r="AL27" s="201">
        <v>0</v>
      </c>
      <c r="AM27" s="201">
        <v>0</v>
      </c>
      <c r="AN27" s="201">
        <v>0</v>
      </c>
      <c r="AO27">
        <v>0</v>
      </c>
      <c r="AP27" s="201">
        <v>34.36</v>
      </c>
      <c r="AQ27" s="201">
        <v>17.920000000000002</v>
      </c>
      <c r="AR27" s="201">
        <v>6.79</v>
      </c>
      <c r="AS27" s="201">
        <v>6.76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179.04</v>
      </c>
      <c r="L28" s="201">
        <v>9.65</v>
      </c>
      <c r="M28" s="201">
        <v>63.14</v>
      </c>
      <c r="N28" s="201">
        <v>52.9</v>
      </c>
      <c r="O28" s="201">
        <v>73.94</v>
      </c>
      <c r="P28" s="201">
        <v>26.93</v>
      </c>
      <c r="Q28" s="201">
        <v>5.31</v>
      </c>
      <c r="R28" s="201">
        <v>10.61</v>
      </c>
      <c r="S28" s="201">
        <v>6.75</v>
      </c>
      <c r="T28" s="201">
        <v>0.71</v>
      </c>
      <c r="U28" s="201">
        <v>49.93</v>
      </c>
      <c r="V28" s="201">
        <v>5.48</v>
      </c>
      <c r="W28" s="201">
        <v>13.63</v>
      </c>
      <c r="X28" s="201">
        <v>62.82</v>
      </c>
      <c r="Y28" s="201">
        <v>0</v>
      </c>
      <c r="Z28">
        <v>0</v>
      </c>
      <c r="AA28" s="201">
        <v>14.88</v>
      </c>
      <c r="AB28" s="201">
        <v>0</v>
      </c>
      <c r="AC28" s="201">
        <v>0</v>
      </c>
      <c r="AD28" s="201">
        <v>0</v>
      </c>
      <c r="AE28" s="201">
        <v>41.23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122</v>
      </c>
      <c r="AL28" s="201">
        <v>0</v>
      </c>
      <c r="AM28" s="201">
        <v>0</v>
      </c>
      <c r="AN28" s="201">
        <v>0</v>
      </c>
      <c r="AO28">
        <v>0</v>
      </c>
      <c r="AP28" s="201">
        <v>48.22</v>
      </c>
      <c r="AQ28" s="201">
        <v>17.920000000000002</v>
      </c>
      <c r="AR28" s="201">
        <v>11.33</v>
      </c>
      <c r="AS28" s="201">
        <v>6.76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189.96</v>
      </c>
      <c r="L29" s="201">
        <v>10</v>
      </c>
      <c r="M29" s="201">
        <v>63.14</v>
      </c>
      <c r="N29" s="201">
        <v>52.9</v>
      </c>
      <c r="O29" s="201">
        <v>73.94</v>
      </c>
      <c r="P29" s="201">
        <v>26.93</v>
      </c>
      <c r="Q29" s="201">
        <v>5.31</v>
      </c>
      <c r="R29" s="201">
        <v>10.61</v>
      </c>
      <c r="S29" s="201">
        <v>6.75</v>
      </c>
      <c r="T29" s="201">
        <v>0.71</v>
      </c>
      <c r="U29" s="201">
        <v>49.93</v>
      </c>
      <c r="V29" s="201">
        <v>5.48</v>
      </c>
      <c r="W29" s="201">
        <v>13.63</v>
      </c>
      <c r="X29" s="201">
        <v>62.82</v>
      </c>
      <c r="Y29" s="201">
        <v>0</v>
      </c>
      <c r="Z29">
        <v>0</v>
      </c>
      <c r="AA29" s="201">
        <v>14.88</v>
      </c>
      <c r="AB29" s="201">
        <v>0</v>
      </c>
      <c r="AC29" s="201">
        <v>0</v>
      </c>
      <c r="AD29" s="201">
        <v>0</v>
      </c>
      <c r="AE29" s="201">
        <v>41.23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122</v>
      </c>
      <c r="AL29" s="201">
        <v>0</v>
      </c>
      <c r="AM29" s="201">
        <v>0</v>
      </c>
      <c r="AN29" s="201">
        <v>0</v>
      </c>
      <c r="AO29">
        <v>0</v>
      </c>
      <c r="AP29" s="201">
        <v>57.88</v>
      </c>
      <c r="AQ29" s="201">
        <v>17.920000000000002</v>
      </c>
      <c r="AR29" s="201">
        <v>18.7</v>
      </c>
      <c r="AS29" s="201">
        <v>6.76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201.84</v>
      </c>
      <c r="L30" s="201">
        <v>10</v>
      </c>
      <c r="M30" s="201">
        <v>63.14</v>
      </c>
      <c r="N30" s="201">
        <v>52.9</v>
      </c>
      <c r="O30" s="201">
        <v>73.94</v>
      </c>
      <c r="P30" s="201">
        <v>26.93</v>
      </c>
      <c r="Q30" s="201">
        <v>5.31</v>
      </c>
      <c r="R30" s="201">
        <v>10.57</v>
      </c>
      <c r="S30" s="201">
        <v>6.75</v>
      </c>
      <c r="T30" s="201">
        <v>0.92</v>
      </c>
      <c r="U30" s="201">
        <v>49.93</v>
      </c>
      <c r="V30" s="201">
        <v>3.86</v>
      </c>
      <c r="W30" s="201">
        <v>7.5</v>
      </c>
      <c r="X30" s="201">
        <v>34.549999999999997</v>
      </c>
      <c r="Y30" s="201">
        <v>0</v>
      </c>
      <c r="Z30">
        <v>0</v>
      </c>
      <c r="AA30" s="201">
        <v>14.88</v>
      </c>
      <c r="AB30" s="201">
        <v>0</v>
      </c>
      <c r="AC30" s="201">
        <v>0</v>
      </c>
      <c r="AD30" s="201">
        <v>0</v>
      </c>
      <c r="AE30" s="201">
        <v>41.23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122</v>
      </c>
      <c r="AL30" s="201">
        <v>0</v>
      </c>
      <c r="AM30" s="201">
        <v>0</v>
      </c>
      <c r="AN30" s="201">
        <v>0</v>
      </c>
      <c r="AO30">
        <v>0</v>
      </c>
      <c r="AP30" s="201">
        <v>57.88</v>
      </c>
      <c r="AQ30" s="201">
        <v>17.920000000000002</v>
      </c>
      <c r="AR30" s="201">
        <v>29.39</v>
      </c>
      <c r="AS30" s="201">
        <v>3.72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1.45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201.84</v>
      </c>
      <c r="L31" s="201">
        <v>10</v>
      </c>
      <c r="M31" s="201">
        <v>63.14</v>
      </c>
      <c r="N31" s="201">
        <v>52.9</v>
      </c>
      <c r="O31" s="201">
        <v>73.94</v>
      </c>
      <c r="P31" s="201">
        <v>26.93</v>
      </c>
      <c r="Q31" s="201">
        <v>5.31</v>
      </c>
      <c r="R31" s="201">
        <v>10.61</v>
      </c>
      <c r="S31" s="201">
        <v>6.75</v>
      </c>
      <c r="T31" s="201">
        <v>0.92</v>
      </c>
      <c r="U31" s="201">
        <v>49.93</v>
      </c>
      <c r="V31" s="201">
        <v>3.86</v>
      </c>
      <c r="W31" s="201">
        <v>7.5</v>
      </c>
      <c r="X31" s="201">
        <v>34.549999999999997</v>
      </c>
      <c r="Y31" s="201">
        <v>0</v>
      </c>
      <c r="Z31">
        <v>0</v>
      </c>
      <c r="AA31" s="201">
        <v>14.88</v>
      </c>
      <c r="AB31" s="201">
        <v>0</v>
      </c>
      <c r="AC31" s="201">
        <v>0</v>
      </c>
      <c r="AD31" s="201">
        <v>0</v>
      </c>
      <c r="AE31" s="201">
        <v>41.23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122</v>
      </c>
      <c r="AL31" s="201">
        <v>0</v>
      </c>
      <c r="AM31" s="201">
        <v>0</v>
      </c>
      <c r="AN31" s="201">
        <v>0</v>
      </c>
      <c r="AO31">
        <v>0</v>
      </c>
      <c r="AP31" s="201">
        <v>78.260000000000005</v>
      </c>
      <c r="AQ31" s="201">
        <v>17.920000000000002</v>
      </c>
      <c r="AR31" s="201">
        <v>34.630000000000003</v>
      </c>
      <c r="AS31" s="201">
        <v>3.72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1.45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213.72</v>
      </c>
      <c r="L32" s="201">
        <v>10</v>
      </c>
      <c r="M32" s="201">
        <v>63.14</v>
      </c>
      <c r="N32" s="201">
        <v>52.9</v>
      </c>
      <c r="O32" s="201">
        <v>73.94</v>
      </c>
      <c r="P32" s="201">
        <v>26.93</v>
      </c>
      <c r="Q32" s="201">
        <v>5.31</v>
      </c>
      <c r="R32" s="201">
        <v>10.61</v>
      </c>
      <c r="S32" s="201">
        <v>6.75</v>
      </c>
      <c r="T32" s="201">
        <v>0.92</v>
      </c>
      <c r="U32" s="201">
        <v>49.93</v>
      </c>
      <c r="V32" s="201">
        <v>3.86</v>
      </c>
      <c r="W32" s="201">
        <v>7.5</v>
      </c>
      <c r="X32" s="201">
        <v>34.549999999999997</v>
      </c>
      <c r="Y32" s="201">
        <v>0</v>
      </c>
      <c r="Z32">
        <v>0</v>
      </c>
      <c r="AA32" s="201">
        <v>14.88</v>
      </c>
      <c r="AB32" s="201">
        <v>0</v>
      </c>
      <c r="AC32" s="201">
        <v>0</v>
      </c>
      <c r="AD32" s="201">
        <v>0</v>
      </c>
      <c r="AE32" s="201">
        <v>41.23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122</v>
      </c>
      <c r="AL32" s="201">
        <v>0</v>
      </c>
      <c r="AM32" s="201">
        <v>0</v>
      </c>
      <c r="AN32" s="201">
        <v>0</v>
      </c>
      <c r="AO32">
        <v>0</v>
      </c>
      <c r="AP32" s="201">
        <v>57.87</v>
      </c>
      <c r="AQ32" s="201">
        <v>17.920000000000002</v>
      </c>
      <c r="AR32" s="201">
        <v>36</v>
      </c>
      <c r="AS32" s="201">
        <v>3.72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1.45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225.61</v>
      </c>
      <c r="L33" s="201">
        <v>10</v>
      </c>
      <c r="M33" s="201">
        <v>63.14</v>
      </c>
      <c r="N33" s="201">
        <v>52.9</v>
      </c>
      <c r="O33" s="201">
        <v>73.94</v>
      </c>
      <c r="P33" s="201">
        <v>26.93</v>
      </c>
      <c r="Q33" s="201">
        <v>5.31</v>
      </c>
      <c r="R33" s="201">
        <v>10.61</v>
      </c>
      <c r="S33" s="201">
        <v>6.75</v>
      </c>
      <c r="T33" s="201">
        <v>0.92</v>
      </c>
      <c r="U33" s="201">
        <v>49.93</v>
      </c>
      <c r="V33" s="201">
        <v>3.86</v>
      </c>
      <c r="W33" s="201">
        <v>7.5</v>
      </c>
      <c r="X33" s="201">
        <v>34.549999999999997</v>
      </c>
      <c r="Y33" s="201">
        <v>0</v>
      </c>
      <c r="Z33">
        <v>0</v>
      </c>
      <c r="AA33" s="201">
        <v>14.88</v>
      </c>
      <c r="AB33" s="201">
        <v>0</v>
      </c>
      <c r="AC33" s="201">
        <v>0</v>
      </c>
      <c r="AD33" s="201">
        <v>0</v>
      </c>
      <c r="AE33" s="201">
        <v>41.23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122</v>
      </c>
      <c r="AL33" s="201">
        <v>0</v>
      </c>
      <c r="AM33" s="201">
        <v>0</v>
      </c>
      <c r="AN33" s="201">
        <v>0</v>
      </c>
      <c r="AO33">
        <v>0</v>
      </c>
      <c r="AP33" s="201">
        <v>57.87</v>
      </c>
      <c r="AQ33" s="201">
        <v>17.920000000000002</v>
      </c>
      <c r="AR33" s="201">
        <v>39.5</v>
      </c>
      <c r="AS33" s="201">
        <v>3.72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237.49</v>
      </c>
      <c r="L34" s="201">
        <v>10</v>
      </c>
      <c r="M34" s="201">
        <v>63.14</v>
      </c>
      <c r="N34" s="201">
        <v>52.9</v>
      </c>
      <c r="O34" s="201">
        <v>73.94</v>
      </c>
      <c r="P34" s="201">
        <v>26.93</v>
      </c>
      <c r="Q34" s="201">
        <v>5.31</v>
      </c>
      <c r="R34" s="201">
        <v>10.61</v>
      </c>
      <c r="S34" s="201">
        <v>6.75</v>
      </c>
      <c r="T34" s="201">
        <v>0.92</v>
      </c>
      <c r="U34" s="201">
        <v>49.93</v>
      </c>
      <c r="V34" s="201">
        <v>3.86</v>
      </c>
      <c r="W34" s="201">
        <v>7.5</v>
      </c>
      <c r="X34" s="201">
        <v>34.549999999999997</v>
      </c>
      <c r="Y34" s="201">
        <v>0</v>
      </c>
      <c r="Z34">
        <v>0</v>
      </c>
      <c r="AA34" s="201">
        <v>14.88</v>
      </c>
      <c r="AB34" s="201">
        <v>0</v>
      </c>
      <c r="AC34" s="201">
        <v>0</v>
      </c>
      <c r="AD34" s="201">
        <v>0</v>
      </c>
      <c r="AE34" s="201">
        <v>41.23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122</v>
      </c>
      <c r="AL34" s="201">
        <v>0</v>
      </c>
      <c r="AM34" s="201">
        <v>0</v>
      </c>
      <c r="AN34" s="201">
        <v>0</v>
      </c>
      <c r="AO34">
        <v>0</v>
      </c>
      <c r="AP34" s="201">
        <v>57.87</v>
      </c>
      <c r="AQ34" s="201">
        <v>17.920000000000002</v>
      </c>
      <c r="AR34" s="201">
        <v>42</v>
      </c>
      <c r="AS34" s="201">
        <v>3.72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246.21</v>
      </c>
      <c r="L35" s="201">
        <v>10</v>
      </c>
      <c r="M35" s="201">
        <v>63.14</v>
      </c>
      <c r="N35" s="201">
        <v>52.9</v>
      </c>
      <c r="O35" s="201">
        <v>73.94</v>
      </c>
      <c r="P35" s="201">
        <v>26.93</v>
      </c>
      <c r="Q35" s="201">
        <v>5.52</v>
      </c>
      <c r="R35" s="201">
        <v>11</v>
      </c>
      <c r="S35" s="201">
        <v>6.77</v>
      </c>
      <c r="T35" s="201">
        <v>0.92</v>
      </c>
      <c r="U35" s="201">
        <v>49.93</v>
      </c>
      <c r="V35" s="201">
        <v>3.86</v>
      </c>
      <c r="W35" s="201">
        <v>7.49</v>
      </c>
      <c r="X35" s="201">
        <v>34.549999999999997</v>
      </c>
      <c r="Y35" s="201">
        <v>0</v>
      </c>
      <c r="Z35">
        <v>0</v>
      </c>
      <c r="AA35" s="201">
        <v>14.88</v>
      </c>
      <c r="AB35" s="201">
        <v>0</v>
      </c>
      <c r="AC35" s="201">
        <v>0</v>
      </c>
      <c r="AD35" s="201">
        <v>0</v>
      </c>
      <c r="AE35" s="201">
        <v>41.23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122</v>
      </c>
      <c r="AL35" s="201">
        <v>0</v>
      </c>
      <c r="AM35" s="201">
        <v>0</v>
      </c>
      <c r="AN35" s="201">
        <v>0</v>
      </c>
      <c r="AO35">
        <v>0</v>
      </c>
      <c r="AP35" s="201">
        <v>74.92</v>
      </c>
      <c r="AQ35" s="201">
        <v>25.29</v>
      </c>
      <c r="AR35" s="201">
        <v>44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249.37</v>
      </c>
      <c r="L36" s="201">
        <v>10</v>
      </c>
      <c r="M36" s="201">
        <v>63.14</v>
      </c>
      <c r="N36" s="201">
        <v>52.9</v>
      </c>
      <c r="O36" s="201">
        <v>73.94</v>
      </c>
      <c r="P36" s="201">
        <v>26.93</v>
      </c>
      <c r="Q36" s="201">
        <v>5.52</v>
      </c>
      <c r="R36" s="201">
        <v>11</v>
      </c>
      <c r="S36" s="201">
        <v>6.77</v>
      </c>
      <c r="T36" s="201">
        <v>0.92</v>
      </c>
      <c r="U36" s="201">
        <v>49.93</v>
      </c>
      <c r="V36" s="201">
        <v>3.86</v>
      </c>
      <c r="W36" s="201">
        <v>7.49</v>
      </c>
      <c r="X36" s="201">
        <v>34.549999999999997</v>
      </c>
      <c r="Y36" s="201">
        <v>0</v>
      </c>
      <c r="Z36">
        <v>0</v>
      </c>
      <c r="AA36" s="201">
        <v>14.03</v>
      </c>
      <c r="AB36" s="201">
        <v>0</v>
      </c>
      <c r="AC36" s="201">
        <v>0</v>
      </c>
      <c r="AD36" s="201">
        <v>0</v>
      </c>
      <c r="AE36" s="201">
        <v>41.23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122</v>
      </c>
      <c r="AL36" s="201">
        <v>0</v>
      </c>
      <c r="AM36" s="201">
        <v>0</v>
      </c>
      <c r="AN36" s="201">
        <v>0</v>
      </c>
      <c r="AO36">
        <v>0</v>
      </c>
      <c r="AP36" s="201">
        <v>60</v>
      </c>
      <c r="AQ36" s="201">
        <v>25.29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257.82</v>
      </c>
      <c r="L37" s="201">
        <v>10</v>
      </c>
      <c r="M37" s="201">
        <v>63.14</v>
      </c>
      <c r="N37" s="201">
        <v>52.9</v>
      </c>
      <c r="O37" s="201">
        <v>73.94</v>
      </c>
      <c r="P37" s="201">
        <v>26.93</v>
      </c>
      <c r="Q37" s="201">
        <v>5.52</v>
      </c>
      <c r="R37" s="201">
        <v>11</v>
      </c>
      <c r="S37" s="201">
        <v>6.77</v>
      </c>
      <c r="T37" s="201">
        <v>0.92</v>
      </c>
      <c r="U37" s="201">
        <v>49.93</v>
      </c>
      <c r="V37" s="201">
        <v>3.86</v>
      </c>
      <c r="W37" s="201">
        <v>7.49</v>
      </c>
      <c r="X37" s="201">
        <v>34.549999999999997</v>
      </c>
      <c r="Y37" s="201">
        <v>0</v>
      </c>
      <c r="Z37">
        <v>0</v>
      </c>
      <c r="AA37" s="201">
        <v>14.03</v>
      </c>
      <c r="AB37" s="201">
        <v>0</v>
      </c>
      <c r="AC37" s="201">
        <v>0</v>
      </c>
      <c r="AD37" s="201">
        <v>0</v>
      </c>
      <c r="AE37" s="201">
        <v>41.23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122</v>
      </c>
      <c r="AL37" s="201">
        <v>0</v>
      </c>
      <c r="AM37" s="201">
        <v>0</v>
      </c>
      <c r="AN37" s="201">
        <v>0</v>
      </c>
      <c r="AO37">
        <v>0</v>
      </c>
      <c r="AP37" s="201">
        <v>57.87</v>
      </c>
      <c r="AQ37" s="201">
        <v>25.29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272.97000000000003</v>
      </c>
      <c r="L38" s="201">
        <v>10</v>
      </c>
      <c r="M38" s="201">
        <v>63.14</v>
      </c>
      <c r="N38" s="201">
        <v>52.9</v>
      </c>
      <c r="O38" s="201">
        <v>73.94</v>
      </c>
      <c r="P38" s="201">
        <v>26.93</v>
      </c>
      <c r="Q38" s="201">
        <v>5.52</v>
      </c>
      <c r="R38" s="201">
        <v>11</v>
      </c>
      <c r="S38" s="201">
        <v>6.77</v>
      </c>
      <c r="T38" s="201">
        <v>0.92</v>
      </c>
      <c r="U38" s="201">
        <v>49.93</v>
      </c>
      <c r="V38" s="201">
        <v>3.86</v>
      </c>
      <c r="W38" s="201">
        <v>7.49</v>
      </c>
      <c r="X38" s="201">
        <v>34.549999999999997</v>
      </c>
      <c r="Y38" s="201">
        <v>0</v>
      </c>
      <c r="Z38">
        <v>0</v>
      </c>
      <c r="AA38" s="201">
        <v>14.03</v>
      </c>
      <c r="AB38" s="201">
        <v>0</v>
      </c>
      <c r="AC38" s="201">
        <v>0</v>
      </c>
      <c r="AD38" s="201">
        <v>0</v>
      </c>
      <c r="AE38" s="201">
        <v>41.23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122</v>
      </c>
      <c r="AL38" s="201">
        <v>0</v>
      </c>
      <c r="AM38" s="201">
        <v>0</v>
      </c>
      <c r="AN38" s="201">
        <v>0</v>
      </c>
      <c r="AO38">
        <v>0</v>
      </c>
      <c r="AP38" s="201">
        <v>57.87</v>
      </c>
      <c r="AQ38" s="201">
        <v>25.29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272.97000000000003</v>
      </c>
      <c r="L39" s="201">
        <v>10</v>
      </c>
      <c r="M39" s="201">
        <v>63.14</v>
      </c>
      <c r="N39" s="201">
        <v>52.9</v>
      </c>
      <c r="O39" s="201">
        <v>73.94</v>
      </c>
      <c r="P39" s="201">
        <v>26.93</v>
      </c>
      <c r="Q39" s="201">
        <v>5.52</v>
      </c>
      <c r="R39" s="201">
        <v>11</v>
      </c>
      <c r="S39" s="201">
        <v>6.77</v>
      </c>
      <c r="T39" s="201">
        <v>0.92</v>
      </c>
      <c r="U39" s="201">
        <v>49.93</v>
      </c>
      <c r="V39" s="201">
        <v>3.86</v>
      </c>
      <c r="W39" s="201">
        <v>7.49</v>
      </c>
      <c r="X39" s="201">
        <v>34.549999999999997</v>
      </c>
      <c r="Y39" s="201">
        <v>0</v>
      </c>
      <c r="Z39">
        <v>0</v>
      </c>
      <c r="AA39" s="201">
        <v>14.03</v>
      </c>
      <c r="AB39" s="201">
        <v>0</v>
      </c>
      <c r="AC39" s="201">
        <v>0</v>
      </c>
      <c r="AD39" s="201">
        <v>0</v>
      </c>
      <c r="AE39" s="201">
        <v>41.23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122</v>
      </c>
      <c r="AL39" s="201">
        <v>0</v>
      </c>
      <c r="AM39" s="201">
        <v>0</v>
      </c>
      <c r="AN39" s="201">
        <v>0</v>
      </c>
      <c r="AO39">
        <v>0</v>
      </c>
      <c r="AP39" s="201">
        <v>57.87</v>
      </c>
      <c r="AQ39" s="201">
        <v>25.29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272.95999999999998</v>
      </c>
      <c r="L40" s="201">
        <v>10</v>
      </c>
      <c r="M40" s="201">
        <v>63.14</v>
      </c>
      <c r="N40" s="201">
        <v>52.9</v>
      </c>
      <c r="O40" s="201">
        <v>73.94</v>
      </c>
      <c r="P40" s="201">
        <v>26.93</v>
      </c>
      <c r="Q40" s="201">
        <v>5.52</v>
      </c>
      <c r="R40" s="201">
        <v>11</v>
      </c>
      <c r="S40" s="201">
        <v>6.77</v>
      </c>
      <c r="T40" s="201">
        <v>0.92</v>
      </c>
      <c r="U40" s="201">
        <v>49.93</v>
      </c>
      <c r="V40" s="201">
        <v>3.86</v>
      </c>
      <c r="W40" s="201">
        <v>7.49</v>
      </c>
      <c r="X40" s="201">
        <v>34.549999999999997</v>
      </c>
      <c r="Y40" s="201">
        <v>0</v>
      </c>
      <c r="Z40">
        <v>0</v>
      </c>
      <c r="AA40" s="201">
        <v>14.03</v>
      </c>
      <c r="AB40" s="201">
        <v>0</v>
      </c>
      <c r="AC40" s="201">
        <v>0</v>
      </c>
      <c r="AD40" s="201">
        <v>0</v>
      </c>
      <c r="AE40" s="201">
        <v>41.23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122</v>
      </c>
      <c r="AL40" s="201">
        <v>0</v>
      </c>
      <c r="AM40" s="201">
        <v>0</v>
      </c>
      <c r="AN40" s="201">
        <v>0</v>
      </c>
      <c r="AO40">
        <v>0</v>
      </c>
      <c r="AP40" s="201">
        <v>57.87</v>
      </c>
      <c r="AQ40" s="201">
        <v>25.29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272.95999999999998</v>
      </c>
      <c r="L41" s="201">
        <v>10</v>
      </c>
      <c r="M41" s="201">
        <v>63.14</v>
      </c>
      <c r="N41" s="201">
        <v>52.9</v>
      </c>
      <c r="O41" s="201">
        <v>73.94</v>
      </c>
      <c r="P41" s="201">
        <v>26.93</v>
      </c>
      <c r="Q41" s="201">
        <v>5.52</v>
      </c>
      <c r="R41" s="201">
        <v>11</v>
      </c>
      <c r="S41" s="201">
        <v>6.77</v>
      </c>
      <c r="T41" s="201">
        <v>0.92</v>
      </c>
      <c r="U41" s="201">
        <v>49.93</v>
      </c>
      <c r="V41" s="201">
        <v>3.86</v>
      </c>
      <c r="W41" s="201">
        <v>7.96</v>
      </c>
      <c r="X41" s="201">
        <v>35.24</v>
      </c>
      <c r="Y41" s="201">
        <v>0</v>
      </c>
      <c r="Z41">
        <v>0</v>
      </c>
      <c r="AA41" s="201">
        <v>13.03</v>
      </c>
      <c r="AB41" s="201">
        <v>0</v>
      </c>
      <c r="AC41" s="201">
        <v>0</v>
      </c>
      <c r="AD41" s="201">
        <v>0</v>
      </c>
      <c r="AE41" s="201">
        <v>41.23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122</v>
      </c>
      <c r="AL41" s="201">
        <v>0</v>
      </c>
      <c r="AM41" s="201">
        <v>0</v>
      </c>
      <c r="AN41" s="201">
        <v>0</v>
      </c>
      <c r="AO41">
        <v>0</v>
      </c>
      <c r="AP41" s="201">
        <v>57.87</v>
      </c>
      <c r="AQ41" s="201">
        <v>25.29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272.95999999999998</v>
      </c>
      <c r="L42" s="201">
        <v>10</v>
      </c>
      <c r="M42" s="201">
        <v>63.14</v>
      </c>
      <c r="N42" s="201">
        <v>52.9</v>
      </c>
      <c r="O42" s="201">
        <v>73.94</v>
      </c>
      <c r="P42" s="201">
        <v>26.93</v>
      </c>
      <c r="Q42" s="201">
        <v>5.52</v>
      </c>
      <c r="R42" s="201">
        <v>11</v>
      </c>
      <c r="S42" s="201">
        <v>6.77</v>
      </c>
      <c r="T42" s="201">
        <v>0.92</v>
      </c>
      <c r="U42" s="201">
        <v>49.93</v>
      </c>
      <c r="V42" s="201">
        <v>3.86</v>
      </c>
      <c r="W42" s="201">
        <v>7.96</v>
      </c>
      <c r="X42" s="201">
        <v>35.24</v>
      </c>
      <c r="Y42" s="201">
        <v>0</v>
      </c>
      <c r="Z42">
        <v>0</v>
      </c>
      <c r="AA42" s="201">
        <v>13.03</v>
      </c>
      <c r="AB42" s="201">
        <v>0</v>
      </c>
      <c r="AC42" s="201">
        <v>0</v>
      </c>
      <c r="AD42" s="201">
        <v>0</v>
      </c>
      <c r="AE42" s="201">
        <v>41.23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122</v>
      </c>
      <c r="AL42" s="201">
        <v>0</v>
      </c>
      <c r="AM42" s="201">
        <v>0</v>
      </c>
      <c r="AN42" s="201">
        <v>0</v>
      </c>
      <c r="AO42">
        <v>0</v>
      </c>
      <c r="AP42" s="201">
        <v>57.87</v>
      </c>
      <c r="AQ42" s="201">
        <v>25.29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272.95999999999998</v>
      </c>
      <c r="L43" s="201">
        <v>10</v>
      </c>
      <c r="M43" s="201">
        <v>63.14</v>
      </c>
      <c r="N43" s="201">
        <v>52.9</v>
      </c>
      <c r="O43" s="201">
        <v>73.94</v>
      </c>
      <c r="P43" s="201">
        <v>26.93</v>
      </c>
      <c r="Q43" s="201">
        <v>5.52</v>
      </c>
      <c r="R43" s="201">
        <v>11</v>
      </c>
      <c r="S43" s="201">
        <v>6.77</v>
      </c>
      <c r="T43" s="201">
        <v>0.92</v>
      </c>
      <c r="U43" s="201">
        <v>49.93</v>
      </c>
      <c r="V43" s="201">
        <v>3.86</v>
      </c>
      <c r="W43" s="201">
        <v>7.96</v>
      </c>
      <c r="X43" s="201">
        <v>35.24</v>
      </c>
      <c r="Y43" s="201">
        <v>0</v>
      </c>
      <c r="Z43">
        <v>0</v>
      </c>
      <c r="AA43" s="201">
        <v>13.03</v>
      </c>
      <c r="AB43" s="201">
        <v>0</v>
      </c>
      <c r="AC43" s="201">
        <v>0</v>
      </c>
      <c r="AD43" s="201">
        <v>0</v>
      </c>
      <c r="AE43" s="201">
        <v>40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122</v>
      </c>
      <c r="AL43" s="201">
        <v>0</v>
      </c>
      <c r="AM43" s="201">
        <v>0</v>
      </c>
      <c r="AN43" s="201">
        <v>0</v>
      </c>
      <c r="AO43">
        <v>0</v>
      </c>
      <c r="AP43" s="201">
        <v>57.87</v>
      </c>
      <c r="AQ43" s="201">
        <v>25.29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272.95999999999998</v>
      </c>
      <c r="L44" s="201">
        <v>10</v>
      </c>
      <c r="M44" s="201">
        <v>63.14</v>
      </c>
      <c r="N44" s="201">
        <v>52.9</v>
      </c>
      <c r="O44" s="201">
        <v>73.94</v>
      </c>
      <c r="P44" s="201">
        <v>26.93</v>
      </c>
      <c r="Q44" s="201">
        <v>5.52</v>
      </c>
      <c r="R44" s="201">
        <v>11</v>
      </c>
      <c r="S44" s="201">
        <v>6.77</v>
      </c>
      <c r="T44" s="201">
        <v>0.92</v>
      </c>
      <c r="U44" s="201">
        <v>49.93</v>
      </c>
      <c r="V44" s="201">
        <v>3.86</v>
      </c>
      <c r="W44" s="201">
        <v>7.49</v>
      </c>
      <c r="X44" s="201">
        <v>34.549999999999997</v>
      </c>
      <c r="Y44" s="201">
        <v>0</v>
      </c>
      <c r="Z44">
        <v>0</v>
      </c>
      <c r="AA44" s="201">
        <v>13.03</v>
      </c>
      <c r="AB44" s="201">
        <v>0</v>
      </c>
      <c r="AC44" s="201">
        <v>0</v>
      </c>
      <c r="AD44" s="201">
        <v>0</v>
      </c>
      <c r="AE44" s="201">
        <v>40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122</v>
      </c>
      <c r="AL44" s="201">
        <v>0</v>
      </c>
      <c r="AM44" s="201">
        <v>0</v>
      </c>
      <c r="AN44" s="201">
        <v>0</v>
      </c>
      <c r="AO44">
        <v>0</v>
      </c>
      <c r="AP44" s="201">
        <v>57.87</v>
      </c>
      <c r="AQ44" s="201">
        <v>25.29</v>
      </c>
      <c r="AR44" s="201">
        <v>47.5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272.95999999999998</v>
      </c>
      <c r="L45" s="201">
        <v>10</v>
      </c>
      <c r="M45" s="201">
        <v>63.14</v>
      </c>
      <c r="N45" s="201">
        <v>52.9</v>
      </c>
      <c r="O45" s="201">
        <v>73.94</v>
      </c>
      <c r="P45" s="201">
        <v>26.93</v>
      </c>
      <c r="Q45" s="201">
        <v>5.52</v>
      </c>
      <c r="R45" s="201">
        <v>11</v>
      </c>
      <c r="S45" s="201">
        <v>6.77</v>
      </c>
      <c r="T45" s="201">
        <v>0.92</v>
      </c>
      <c r="U45" s="201">
        <v>49.93</v>
      </c>
      <c r="V45" s="201">
        <v>3.86</v>
      </c>
      <c r="W45" s="201">
        <v>7.49</v>
      </c>
      <c r="X45" s="201">
        <v>34.549999999999997</v>
      </c>
      <c r="Y45" s="201">
        <v>0</v>
      </c>
      <c r="Z45">
        <v>0</v>
      </c>
      <c r="AA45" s="201">
        <v>13.03</v>
      </c>
      <c r="AB45" s="201">
        <v>0</v>
      </c>
      <c r="AC45" s="201">
        <v>0</v>
      </c>
      <c r="AD45" s="201">
        <v>0</v>
      </c>
      <c r="AE45" s="201">
        <v>40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122</v>
      </c>
      <c r="AL45" s="201">
        <v>0</v>
      </c>
      <c r="AM45" s="201">
        <v>0</v>
      </c>
      <c r="AN45" s="201">
        <v>0</v>
      </c>
      <c r="AO45">
        <v>0</v>
      </c>
      <c r="AP45" s="201">
        <v>57.87</v>
      </c>
      <c r="AQ45" s="201">
        <v>25.29</v>
      </c>
      <c r="AR45" s="201">
        <v>47.5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272.95999999999998</v>
      </c>
      <c r="L46" s="201">
        <v>10</v>
      </c>
      <c r="M46" s="201">
        <v>63.14</v>
      </c>
      <c r="N46" s="201">
        <v>52.9</v>
      </c>
      <c r="O46" s="201">
        <v>73.94</v>
      </c>
      <c r="P46" s="201">
        <v>26.93</v>
      </c>
      <c r="Q46" s="201">
        <v>5.52</v>
      </c>
      <c r="R46" s="201">
        <v>11</v>
      </c>
      <c r="S46" s="201">
        <v>6.77</v>
      </c>
      <c r="T46" s="201">
        <v>0.92</v>
      </c>
      <c r="U46" s="201">
        <v>49.93</v>
      </c>
      <c r="V46" s="201">
        <v>3.86</v>
      </c>
      <c r="W46" s="201">
        <v>7.49</v>
      </c>
      <c r="X46" s="201">
        <v>34.549999999999997</v>
      </c>
      <c r="Y46" s="201">
        <v>0</v>
      </c>
      <c r="Z46">
        <v>0</v>
      </c>
      <c r="AA46" s="201">
        <v>13.03</v>
      </c>
      <c r="AB46" s="201">
        <v>0</v>
      </c>
      <c r="AC46" s="201">
        <v>0</v>
      </c>
      <c r="AD46" s="201">
        <v>0</v>
      </c>
      <c r="AE46" s="201">
        <v>40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122</v>
      </c>
      <c r="AL46" s="201">
        <v>0</v>
      </c>
      <c r="AM46" s="201">
        <v>0</v>
      </c>
      <c r="AN46" s="201">
        <v>0</v>
      </c>
      <c r="AO46">
        <v>0</v>
      </c>
      <c r="AP46" s="201">
        <v>57.87</v>
      </c>
      <c r="AQ46" s="201">
        <v>25.29</v>
      </c>
      <c r="AR46" s="201">
        <v>47.5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272.95999999999998</v>
      </c>
      <c r="L47" s="201">
        <v>10</v>
      </c>
      <c r="M47" s="201">
        <v>63.14</v>
      </c>
      <c r="N47" s="201">
        <v>52.9</v>
      </c>
      <c r="O47" s="201">
        <v>73.930000000000007</v>
      </c>
      <c r="P47" s="201">
        <v>26.93</v>
      </c>
      <c r="Q47" s="201">
        <v>5.47</v>
      </c>
      <c r="R47" s="201">
        <v>11</v>
      </c>
      <c r="S47" s="201">
        <v>6.75</v>
      </c>
      <c r="T47" s="201">
        <v>0.81</v>
      </c>
      <c r="U47" s="201">
        <v>49.93</v>
      </c>
      <c r="V47" s="201">
        <v>3.86</v>
      </c>
      <c r="W47" s="201">
        <v>7.49</v>
      </c>
      <c r="X47" s="201">
        <v>34.549999999999997</v>
      </c>
      <c r="Y47" s="201">
        <v>0</v>
      </c>
      <c r="Z47">
        <v>0</v>
      </c>
      <c r="AA47" s="201">
        <v>13.03</v>
      </c>
      <c r="AB47" s="201">
        <v>0</v>
      </c>
      <c r="AC47" s="201">
        <v>0</v>
      </c>
      <c r="AD47" s="201">
        <v>0</v>
      </c>
      <c r="AE47" s="201">
        <v>40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122</v>
      </c>
      <c r="AL47" s="201">
        <v>0</v>
      </c>
      <c r="AM47" s="201">
        <v>0</v>
      </c>
      <c r="AN47" s="201">
        <v>0</v>
      </c>
      <c r="AO47">
        <v>0</v>
      </c>
      <c r="AP47" s="201">
        <v>57.87</v>
      </c>
      <c r="AQ47" s="201">
        <v>25.29</v>
      </c>
      <c r="AR47" s="201">
        <v>47.5</v>
      </c>
      <c r="AS47" s="201">
        <v>3.72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272.95999999999998</v>
      </c>
      <c r="L48" s="201">
        <v>10</v>
      </c>
      <c r="M48" s="201">
        <v>63.14</v>
      </c>
      <c r="N48" s="201">
        <v>52.9</v>
      </c>
      <c r="O48" s="201">
        <v>73.930000000000007</v>
      </c>
      <c r="P48" s="201">
        <v>26.93</v>
      </c>
      <c r="Q48" s="201">
        <v>5.47</v>
      </c>
      <c r="R48" s="201">
        <v>11</v>
      </c>
      <c r="S48" s="201">
        <v>6.75</v>
      </c>
      <c r="T48" s="201">
        <v>0.81</v>
      </c>
      <c r="U48" s="201">
        <v>49.93</v>
      </c>
      <c r="V48" s="201">
        <v>3.86</v>
      </c>
      <c r="W48" s="201">
        <v>7.49</v>
      </c>
      <c r="X48" s="201">
        <v>34.549999999999997</v>
      </c>
      <c r="Y48" s="201">
        <v>0</v>
      </c>
      <c r="Z48">
        <v>0</v>
      </c>
      <c r="AA48" s="201">
        <v>13.03</v>
      </c>
      <c r="AB48" s="201">
        <v>0</v>
      </c>
      <c r="AC48" s="201">
        <v>0</v>
      </c>
      <c r="AD48" s="201">
        <v>0</v>
      </c>
      <c r="AE48" s="201">
        <v>40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122</v>
      </c>
      <c r="AL48" s="201">
        <v>0</v>
      </c>
      <c r="AM48" s="201">
        <v>0</v>
      </c>
      <c r="AN48" s="201">
        <v>0</v>
      </c>
      <c r="AO48">
        <v>0</v>
      </c>
      <c r="AP48" s="201">
        <v>57.87</v>
      </c>
      <c r="AQ48" s="201">
        <v>25.29</v>
      </c>
      <c r="AR48" s="201">
        <v>47.5</v>
      </c>
      <c r="AS48" s="201">
        <v>3.72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272.95999999999998</v>
      </c>
      <c r="L49" s="201">
        <v>10</v>
      </c>
      <c r="M49" s="201">
        <v>34.72</v>
      </c>
      <c r="N49" s="201">
        <v>28.94</v>
      </c>
      <c r="O49" s="201">
        <v>73.930000000000007</v>
      </c>
      <c r="P49" s="201">
        <v>14.47</v>
      </c>
      <c r="Q49" s="201">
        <v>5.47</v>
      </c>
      <c r="R49" s="201">
        <v>11</v>
      </c>
      <c r="S49" s="201">
        <v>6.75</v>
      </c>
      <c r="T49" s="201">
        <v>0.81</v>
      </c>
      <c r="U49" s="201">
        <v>49.93</v>
      </c>
      <c r="V49" s="201">
        <v>3.86</v>
      </c>
      <c r="W49" s="201">
        <v>7.49</v>
      </c>
      <c r="X49" s="201">
        <v>34.549999999999997</v>
      </c>
      <c r="Y49" s="201">
        <v>0</v>
      </c>
      <c r="Z49">
        <v>0</v>
      </c>
      <c r="AA49" s="201">
        <v>13.03</v>
      </c>
      <c r="AB49" s="201">
        <v>0</v>
      </c>
      <c r="AC49" s="201">
        <v>0</v>
      </c>
      <c r="AD49" s="201">
        <v>0</v>
      </c>
      <c r="AE49" s="201">
        <v>40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122</v>
      </c>
      <c r="AL49" s="201">
        <v>0</v>
      </c>
      <c r="AM49" s="201">
        <v>0</v>
      </c>
      <c r="AN49" s="201">
        <v>0</v>
      </c>
      <c r="AO49">
        <v>0</v>
      </c>
      <c r="AP49" s="201">
        <v>57.87</v>
      </c>
      <c r="AQ49" s="201">
        <v>25.29</v>
      </c>
      <c r="AR49" s="201">
        <v>47.5</v>
      </c>
      <c r="AS49" s="201">
        <v>3.72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272.95999999999998</v>
      </c>
      <c r="L50" s="201">
        <v>10</v>
      </c>
      <c r="M50" s="201">
        <v>34.72</v>
      </c>
      <c r="N50" s="201">
        <v>28.94</v>
      </c>
      <c r="O50" s="201">
        <v>73.930000000000007</v>
      </c>
      <c r="P50" s="201">
        <v>14.47</v>
      </c>
      <c r="Q50" s="201">
        <v>5.47</v>
      </c>
      <c r="R50" s="201">
        <v>11</v>
      </c>
      <c r="S50" s="201">
        <v>6.75</v>
      </c>
      <c r="T50" s="201">
        <v>0.81</v>
      </c>
      <c r="U50" s="201">
        <v>49.93</v>
      </c>
      <c r="V50" s="201">
        <v>3.86</v>
      </c>
      <c r="W50" s="201">
        <v>7.49</v>
      </c>
      <c r="X50" s="201">
        <v>34.549999999999997</v>
      </c>
      <c r="Y50" s="201">
        <v>0</v>
      </c>
      <c r="Z50">
        <v>0</v>
      </c>
      <c r="AA50" s="201">
        <v>13.03</v>
      </c>
      <c r="AB50" s="201">
        <v>0</v>
      </c>
      <c r="AC50" s="201">
        <v>0</v>
      </c>
      <c r="AD50" s="201">
        <v>0</v>
      </c>
      <c r="AE50" s="201">
        <v>40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122</v>
      </c>
      <c r="AL50" s="201">
        <v>0</v>
      </c>
      <c r="AM50" s="201">
        <v>0</v>
      </c>
      <c r="AN50" s="201">
        <v>0</v>
      </c>
      <c r="AO50">
        <v>0</v>
      </c>
      <c r="AP50" s="201">
        <v>57.87</v>
      </c>
      <c r="AQ50" s="201">
        <v>25.29</v>
      </c>
      <c r="AR50" s="201">
        <v>47.5</v>
      </c>
      <c r="AS50" s="201">
        <v>3.72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272.95999999999998</v>
      </c>
      <c r="L51" s="201">
        <v>10</v>
      </c>
      <c r="M51" s="201">
        <v>34.72</v>
      </c>
      <c r="N51" s="201">
        <v>28.94</v>
      </c>
      <c r="O51" s="201">
        <v>73.930000000000007</v>
      </c>
      <c r="P51" s="201">
        <v>14.47</v>
      </c>
      <c r="Q51" s="201">
        <v>5.47</v>
      </c>
      <c r="R51" s="201">
        <v>11</v>
      </c>
      <c r="S51" s="201">
        <v>6.75</v>
      </c>
      <c r="T51" s="201">
        <v>0.81</v>
      </c>
      <c r="U51" s="201">
        <v>49.93</v>
      </c>
      <c r="V51" s="201">
        <v>3.86</v>
      </c>
      <c r="W51" s="201">
        <v>7.49</v>
      </c>
      <c r="X51" s="201">
        <v>34.549999999999997</v>
      </c>
      <c r="Y51" s="201">
        <v>0</v>
      </c>
      <c r="Z51">
        <v>0</v>
      </c>
      <c r="AA51" s="201">
        <v>13.03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122</v>
      </c>
      <c r="AL51" s="201">
        <v>0</v>
      </c>
      <c r="AM51" s="201">
        <v>0</v>
      </c>
      <c r="AN51" s="201">
        <v>0</v>
      </c>
      <c r="AO51">
        <v>0</v>
      </c>
      <c r="AP51" s="201">
        <v>57.87</v>
      </c>
      <c r="AQ51" s="201">
        <v>25.29</v>
      </c>
      <c r="AR51" s="201">
        <v>47.5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272.95999999999998</v>
      </c>
      <c r="L52" s="201">
        <v>10</v>
      </c>
      <c r="M52" s="201">
        <v>34.72</v>
      </c>
      <c r="N52" s="201">
        <v>28.94</v>
      </c>
      <c r="O52" s="201">
        <v>73.930000000000007</v>
      </c>
      <c r="P52" s="201">
        <v>14.47</v>
      </c>
      <c r="Q52" s="201">
        <v>5.47</v>
      </c>
      <c r="R52" s="201">
        <v>11</v>
      </c>
      <c r="S52" s="201">
        <v>6.75</v>
      </c>
      <c r="T52" s="201">
        <v>0.81</v>
      </c>
      <c r="U52" s="201">
        <v>49.93</v>
      </c>
      <c r="V52" s="201">
        <v>3.86</v>
      </c>
      <c r="W52" s="201">
        <v>7.49</v>
      </c>
      <c r="X52" s="201">
        <v>34.549999999999997</v>
      </c>
      <c r="Y52" s="201">
        <v>0</v>
      </c>
      <c r="Z52">
        <v>0</v>
      </c>
      <c r="AA52" s="201">
        <v>13.03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122</v>
      </c>
      <c r="AL52" s="201">
        <v>0</v>
      </c>
      <c r="AM52" s="201">
        <v>0</v>
      </c>
      <c r="AN52" s="201">
        <v>0</v>
      </c>
      <c r="AO52">
        <v>0</v>
      </c>
      <c r="AP52" s="201">
        <v>57.87</v>
      </c>
      <c r="AQ52" s="201">
        <v>25.29</v>
      </c>
      <c r="AR52" s="201">
        <v>47.5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272.95999999999998</v>
      </c>
      <c r="L53" s="201">
        <v>10</v>
      </c>
      <c r="M53" s="201">
        <v>34.72</v>
      </c>
      <c r="N53" s="201">
        <v>28.94</v>
      </c>
      <c r="O53" s="201">
        <v>73.930000000000007</v>
      </c>
      <c r="P53" s="201">
        <v>14.47</v>
      </c>
      <c r="Q53" s="201">
        <v>5.47</v>
      </c>
      <c r="R53" s="201">
        <v>11</v>
      </c>
      <c r="S53" s="201">
        <v>6.75</v>
      </c>
      <c r="T53" s="201">
        <v>0.81</v>
      </c>
      <c r="U53" s="201">
        <v>49.93</v>
      </c>
      <c r="V53" s="201">
        <v>3.86</v>
      </c>
      <c r="W53" s="201">
        <v>7.49</v>
      </c>
      <c r="X53" s="201">
        <v>34.549999999999997</v>
      </c>
      <c r="Y53" s="201">
        <v>0</v>
      </c>
      <c r="Z53">
        <v>0</v>
      </c>
      <c r="AA53" s="201">
        <v>13.03</v>
      </c>
      <c r="AB53" s="201">
        <v>0</v>
      </c>
      <c r="AC53" s="201">
        <v>0</v>
      </c>
      <c r="AD53" s="201">
        <v>0</v>
      </c>
      <c r="AE53" s="201">
        <v>40.26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122</v>
      </c>
      <c r="AL53" s="201">
        <v>0</v>
      </c>
      <c r="AM53" s="201">
        <v>0</v>
      </c>
      <c r="AN53" s="201">
        <v>0</v>
      </c>
      <c r="AO53">
        <v>0</v>
      </c>
      <c r="AP53" s="201">
        <v>57.87</v>
      </c>
      <c r="AQ53" s="201">
        <v>25.29</v>
      </c>
      <c r="AR53" s="201">
        <v>47.5</v>
      </c>
      <c r="AS53" s="201">
        <v>3.72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272.95999999999998</v>
      </c>
      <c r="L54" s="201">
        <v>10</v>
      </c>
      <c r="M54" s="201">
        <v>34.72</v>
      </c>
      <c r="N54" s="201">
        <v>28.94</v>
      </c>
      <c r="O54" s="201">
        <v>73.930000000000007</v>
      </c>
      <c r="P54" s="201">
        <v>14.47</v>
      </c>
      <c r="Q54" s="201">
        <v>5.47</v>
      </c>
      <c r="R54" s="201">
        <v>11</v>
      </c>
      <c r="S54" s="201">
        <v>6.75</v>
      </c>
      <c r="T54" s="201">
        <v>0.81</v>
      </c>
      <c r="U54" s="201">
        <v>49.93</v>
      </c>
      <c r="V54" s="201">
        <v>3.86</v>
      </c>
      <c r="W54" s="201">
        <v>7.49</v>
      </c>
      <c r="X54" s="201">
        <v>34.549999999999997</v>
      </c>
      <c r="Y54" s="201">
        <v>0</v>
      </c>
      <c r="Z54">
        <v>0</v>
      </c>
      <c r="AA54" s="201">
        <v>13.03</v>
      </c>
      <c r="AB54" s="201">
        <v>0</v>
      </c>
      <c r="AC54" s="201">
        <v>0</v>
      </c>
      <c r="AD54" s="201">
        <v>0</v>
      </c>
      <c r="AE54" s="201">
        <v>40.26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122</v>
      </c>
      <c r="AL54" s="201">
        <v>0</v>
      </c>
      <c r="AM54" s="201">
        <v>0</v>
      </c>
      <c r="AN54" s="201">
        <v>0</v>
      </c>
      <c r="AO54">
        <v>0</v>
      </c>
      <c r="AP54" s="201">
        <v>57.87</v>
      </c>
      <c r="AQ54" s="201">
        <v>25.29</v>
      </c>
      <c r="AR54" s="201">
        <v>47.5</v>
      </c>
      <c r="AS54" s="201">
        <v>3.72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272.95999999999998</v>
      </c>
      <c r="L55" s="201">
        <v>10</v>
      </c>
      <c r="M55" s="201">
        <v>63.14</v>
      </c>
      <c r="N55" s="201">
        <v>52.9</v>
      </c>
      <c r="O55" s="201">
        <v>73.930000000000007</v>
      </c>
      <c r="P55" s="201">
        <v>27.35</v>
      </c>
      <c r="Q55" s="201">
        <v>5.47</v>
      </c>
      <c r="R55" s="201">
        <v>11</v>
      </c>
      <c r="S55" s="201">
        <v>6.75</v>
      </c>
      <c r="T55" s="201">
        <v>0.81</v>
      </c>
      <c r="U55" s="201">
        <v>49.93</v>
      </c>
      <c r="V55" s="201">
        <v>3.86</v>
      </c>
      <c r="W55" s="201">
        <v>7.49</v>
      </c>
      <c r="X55" s="201">
        <v>34.549999999999997</v>
      </c>
      <c r="Y55" s="201">
        <v>0</v>
      </c>
      <c r="Z55">
        <v>0</v>
      </c>
      <c r="AA55" s="201">
        <v>11.48</v>
      </c>
      <c r="AB55" s="201">
        <v>0</v>
      </c>
      <c r="AC55" s="201">
        <v>0</v>
      </c>
      <c r="AD55" s="201">
        <v>0</v>
      </c>
      <c r="AE55" s="201">
        <v>40.26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122</v>
      </c>
      <c r="AL55" s="201">
        <v>0</v>
      </c>
      <c r="AM55" s="201">
        <v>0</v>
      </c>
      <c r="AN55" s="201">
        <v>0</v>
      </c>
      <c r="AO55">
        <v>0</v>
      </c>
      <c r="AP55" s="201">
        <v>60</v>
      </c>
      <c r="AQ55" s="201">
        <v>25.29</v>
      </c>
      <c r="AR55" s="201">
        <v>47.5</v>
      </c>
      <c r="AS55" s="201">
        <v>3.72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272.95999999999998</v>
      </c>
      <c r="L56" s="201">
        <v>10</v>
      </c>
      <c r="M56" s="201">
        <v>63.14</v>
      </c>
      <c r="N56" s="201">
        <v>52.9</v>
      </c>
      <c r="O56" s="201">
        <v>73.930000000000007</v>
      </c>
      <c r="P56" s="201">
        <v>27.35</v>
      </c>
      <c r="Q56" s="201">
        <v>5.47</v>
      </c>
      <c r="R56" s="201">
        <v>11</v>
      </c>
      <c r="S56" s="201">
        <v>6.75</v>
      </c>
      <c r="T56" s="201">
        <v>0.81</v>
      </c>
      <c r="U56" s="201">
        <v>49.93</v>
      </c>
      <c r="V56" s="201">
        <v>3.86</v>
      </c>
      <c r="W56" s="201">
        <v>13.63</v>
      </c>
      <c r="X56" s="201">
        <v>62.82</v>
      </c>
      <c r="Y56" s="201">
        <v>0</v>
      </c>
      <c r="Z56">
        <v>0</v>
      </c>
      <c r="AA56" s="201">
        <v>11.48</v>
      </c>
      <c r="AB56" s="201">
        <v>0</v>
      </c>
      <c r="AC56" s="201">
        <v>0</v>
      </c>
      <c r="AD56" s="201">
        <v>0</v>
      </c>
      <c r="AE56" s="201">
        <v>40.26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122</v>
      </c>
      <c r="AL56" s="201">
        <v>0</v>
      </c>
      <c r="AM56" s="201">
        <v>0</v>
      </c>
      <c r="AN56" s="201">
        <v>0</v>
      </c>
      <c r="AO56">
        <v>0</v>
      </c>
      <c r="AP56" s="201">
        <v>57.87</v>
      </c>
      <c r="AQ56" s="201">
        <v>25.29</v>
      </c>
      <c r="AR56" s="201">
        <v>47.5</v>
      </c>
      <c r="AS56" s="201">
        <v>3.72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272.72000000000003</v>
      </c>
      <c r="L57" s="201">
        <v>10</v>
      </c>
      <c r="M57" s="201">
        <v>33.76</v>
      </c>
      <c r="N57" s="201">
        <v>28.94</v>
      </c>
      <c r="O57" s="201">
        <v>40.51</v>
      </c>
      <c r="P57" s="201">
        <v>14.47</v>
      </c>
      <c r="Q57" s="201">
        <v>5.47</v>
      </c>
      <c r="R57" s="201">
        <v>11</v>
      </c>
      <c r="S57" s="201">
        <v>6.75</v>
      </c>
      <c r="T57" s="201">
        <v>0.81</v>
      </c>
      <c r="U57" s="201">
        <v>49.93</v>
      </c>
      <c r="V57" s="201">
        <v>3.86</v>
      </c>
      <c r="W57" s="201">
        <v>8.68</v>
      </c>
      <c r="X57" s="201">
        <v>33.76</v>
      </c>
      <c r="Y57" s="201">
        <v>0</v>
      </c>
      <c r="Z57">
        <v>0</v>
      </c>
      <c r="AA57" s="201">
        <v>11.48</v>
      </c>
      <c r="AB57" s="201">
        <v>0</v>
      </c>
      <c r="AC57" s="201">
        <v>0</v>
      </c>
      <c r="AD57" s="201">
        <v>0</v>
      </c>
      <c r="AE57" s="201">
        <v>40.26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122</v>
      </c>
      <c r="AL57" s="201">
        <v>0</v>
      </c>
      <c r="AM57" s="201">
        <v>0</v>
      </c>
      <c r="AN57" s="201">
        <v>0</v>
      </c>
      <c r="AO57">
        <v>0</v>
      </c>
      <c r="AP57" s="201">
        <v>57.87</v>
      </c>
      <c r="AQ57" s="201">
        <v>25.29</v>
      </c>
      <c r="AR57" s="201">
        <v>47.5</v>
      </c>
      <c r="AS57" s="201">
        <v>3.72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272.72000000000003</v>
      </c>
      <c r="L58" s="201">
        <v>10</v>
      </c>
      <c r="M58" s="201">
        <v>33.76</v>
      </c>
      <c r="N58" s="201">
        <v>28.94</v>
      </c>
      <c r="O58" s="201">
        <v>40.51</v>
      </c>
      <c r="P58" s="201">
        <v>14.47</v>
      </c>
      <c r="Q58" s="201">
        <v>5.31</v>
      </c>
      <c r="R58" s="201">
        <v>10.61</v>
      </c>
      <c r="S58" s="201">
        <v>6.75</v>
      </c>
      <c r="T58" s="201">
        <v>0.81</v>
      </c>
      <c r="U58" s="201">
        <v>49.93</v>
      </c>
      <c r="V58" s="201">
        <v>3.86</v>
      </c>
      <c r="W58" s="201">
        <v>8.68</v>
      </c>
      <c r="X58" s="201">
        <v>33.76</v>
      </c>
      <c r="Y58" s="201">
        <v>0</v>
      </c>
      <c r="Z58">
        <v>0</v>
      </c>
      <c r="AA58" s="201">
        <v>11.48</v>
      </c>
      <c r="AB58" s="201">
        <v>0</v>
      </c>
      <c r="AC58" s="201">
        <v>0</v>
      </c>
      <c r="AD58" s="201">
        <v>0</v>
      </c>
      <c r="AE58" s="201">
        <v>40.26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122</v>
      </c>
      <c r="AL58" s="201">
        <v>0</v>
      </c>
      <c r="AM58" s="201">
        <v>0</v>
      </c>
      <c r="AN58" s="201">
        <v>0</v>
      </c>
      <c r="AO58">
        <v>0</v>
      </c>
      <c r="AP58" s="201">
        <v>57.87</v>
      </c>
      <c r="AQ58" s="201">
        <v>17.920000000000002</v>
      </c>
      <c r="AR58" s="201">
        <v>47.5</v>
      </c>
      <c r="AS58" s="201">
        <v>6.76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1.45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272.73</v>
      </c>
      <c r="L59" s="201">
        <v>10</v>
      </c>
      <c r="M59" s="201">
        <v>63.85</v>
      </c>
      <c r="N59" s="201">
        <v>52.9</v>
      </c>
      <c r="O59" s="201">
        <v>73.94</v>
      </c>
      <c r="P59" s="201">
        <v>27.36</v>
      </c>
      <c r="Q59" s="201">
        <v>9.31</v>
      </c>
      <c r="R59" s="201">
        <v>19.12</v>
      </c>
      <c r="S59" s="201">
        <v>11.76</v>
      </c>
      <c r="T59" s="201">
        <v>1.47</v>
      </c>
      <c r="U59" s="201">
        <v>49.93</v>
      </c>
      <c r="V59" s="201">
        <v>6.06</v>
      </c>
      <c r="W59" s="201">
        <v>13.63</v>
      </c>
      <c r="X59" s="201">
        <v>62.83</v>
      </c>
      <c r="Y59" s="201">
        <v>0</v>
      </c>
      <c r="Z59">
        <v>0</v>
      </c>
      <c r="AA59" s="201">
        <v>11.66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122</v>
      </c>
      <c r="AL59" s="201">
        <v>0</v>
      </c>
      <c r="AM59" s="201">
        <v>0</v>
      </c>
      <c r="AN59" s="201">
        <v>0</v>
      </c>
      <c r="AO59">
        <v>0</v>
      </c>
      <c r="AP59" s="201">
        <v>112.03</v>
      </c>
      <c r="AQ59" s="201">
        <v>38.22</v>
      </c>
      <c r="AR59" s="201">
        <v>47.5</v>
      </c>
      <c r="AS59" s="201">
        <v>6.76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272.73</v>
      </c>
      <c r="L60" s="201">
        <v>10</v>
      </c>
      <c r="M60" s="201">
        <v>63.85</v>
      </c>
      <c r="N60" s="201">
        <v>52.9</v>
      </c>
      <c r="O60" s="201">
        <v>73.94</v>
      </c>
      <c r="P60" s="201">
        <v>27.36</v>
      </c>
      <c r="Q60" s="201">
        <v>9.31</v>
      </c>
      <c r="R60" s="201">
        <v>19.12</v>
      </c>
      <c r="S60" s="201">
        <v>11.76</v>
      </c>
      <c r="T60" s="201">
        <v>1.47</v>
      </c>
      <c r="U60" s="201">
        <v>49.93</v>
      </c>
      <c r="V60" s="201">
        <v>6.06</v>
      </c>
      <c r="W60" s="201">
        <v>13.63</v>
      </c>
      <c r="X60" s="201">
        <v>62.82</v>
      </c>
      <c r="Y60" s="201">
        <v>0</v>
      </c>
      <c r="Z60">
        <v>0</v>
      </c>
      <c r="AA60" s="201">
        <v>11.66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122</v>
      </c>
      <c r="AL60" s="201">
        <v>0</v>
      </c>
      <c r="AM60" s="201">
        <v>0</v>
      </c>
      <c r="AN60" s="201">
        <v>0</v>
      </c>
      <c r="AO60">
        <v>0</v>
      </c>
      <c r="AP60" s="201">
        <v>115.26</v>
      </c>
      <c r="AQ60" s="201">
        <v>38.22</v>
      </c>
      <c r="AR60" s="201">
        <v>47.5</v>
      </c>
      <c r="AS60" s="201">
        <v>6.76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272.73</v>
      </c>
      <c r="L61" s="201">
        <v>10</v>
      </c>
      <c r="M61" s="201">
        <v>63.85</v>
      </c>
      <c r="N61" s="201">
        <v>52.9</v>
      </c>
      <c r="O61" s="201">
        <v>73.94</v>
      </c>
      <c r="P61" s="201">
        <v>27.36</v>
      </c>
      <c r="Q61" s="201">
        <v>9.31</v>
      </c>
      <c r="R61" s="201">
        <v>19.12</v>
      </c>
      <c r="S61" s="201">
        <v>11.76</v>
      </c>
      <c r="T61" s="201">
        <v>1.47</v>
      </c>
      <c r="U61" s="201">
        <v>49.93</v>
      </c>
      <c r="V61" s="201">
        <v>6.06</v>
      </c>
      <c r="W61" s="201">
        <v>13.63</v>
      </c>
      <c r="X61" s="201">
        <v>62.82</v>
      </c>
      <c r="Y61" s="201">
        <v>0</v>
      </c>
      <c r="Z61">
        <v>0</v>
      </c>
      <c r="AA61" s="201">
        <v>11.66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122</v>
      </c>
      <c r="AL61" s="201">
        <v>0</v>
      </c>
      <c r="AM61" s="201">
        <v>0</v>
      </c>
      <c r="AN61" s="201">
        <v>0</v>
      </c>
      <c r="AO61">
        <v>0</v>
      </c>
      <c r="AP61" s="201">
        <v>115.75</v>
      </c>
      <c r="AQ61" s="201">
        <v>38.22</v>
      </c>
      <c r="AR61" s="201">
        <v>47.5</v>
      </c>
      <c r="AS61" s="201">
        <v>6.76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272.73</v>
      </c>
      <c r="L62" s="201">
        <v>10</v>
      </c>
      <c r="M62" s="201">
        <v>63.85</v>
      </c>
      <c r="N62" s="201">
        <v>52.9</v>
      </c>
      <c r="O62" s="201">
        <v>73.94</v>
      </c>
      <c r="P62" s="201">
        <v>27.36</v>
      </c>
      <c r="Q62" s="201">
        <v>9.31</v>
      </c>
      <c r="R62" s="201">
        <v>19.12</v>
      </c>
      <c r="S62" s="201">
        <v>11.76</v>
      </c>
      <c r="T62" s="201">
        <v>1.47</v>
      </c>
      <c r="U62" s="201">
        <v>49.93</v>
      </c>
      <c r="V62" s="201">
        <v>6.06</v>
      </c>
      <c r="W62" s="201">
        <v>13.63</v>
      </c>
      <c r="X62" s="201">
        <v>62.82</v>
      </c>
      <c r="Y62" s="201">
        <v>0</v>
      </c>
      <c r="Z62">
        <v>0</v>
      </c>
      <c r="AA62" s="201">
        <v>11.66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122</v>
      </c>
      <c r="AL62" s="201">
        <v>0</v>
      </c>
      <c r="AM62" s="201">
        <v>0</v>
      </c>
      <c r="AN62" s="201">
        <v>0</v>
      </c>
      <c r="AO62">
        <v>0</v>
      </c>
      <c r="AP62" s="201">
        <v>115.75</v>
      </c>
      <c r="AQ62" s="201">
        <v>38.22</v>
      </c>
      <c r="AR62" s="201">
        <v>47.5</v>
      </c>
      <c r="AS62" s="201">
        <v>6.76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347.81</v>
      </c>
      <c r="L63" s="201">
        <v>9.65</v>
      </c>
      <c r="M63" s="201">
        <v>63.85</v>
      </c>
      <c r="N63" s="201">
        <v>52.9</v>
      </c>
      <c r="O63" s="201">
        <v>73.94</v>
      </c>
      <c r="P63" s="201">
        <v>27.36</v>
      </c>
      <c r="Q63" s="201">
        <v>9.31</v>
      </c>
      <c r="R63" s="201">
        <v>19.12</v>
      </c>
      <c r="S63" s="201">
        <v>11.76</v>
      </c>
      <c r="T63" s="201">
        <v>1.47</v>
      </c>
      <c r="U63" s="201">
        <v>49.93</v>
      </c>
      <c r="V63" s="201">
        <v>6.06</v>
      </c>
      <c r="W63" s="201">
        <v>13.63</v>
      </c>
      <c r="X63" s="201">
        <v>62.82</v>
      </c>
      <c r="Y63" s="201">
        <v>0</v>
      </c>
      <c r="Z63">
        <v>0</v>
      </c>
      <c r="AA63" s="201">
        <v>11.66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122</v>
      </c>
      <c r="AL63" s="201">
        <v>0</v>
      </c>
      <c r="AM63" s="201">
        <v>0</v>
      </c>
      <c r="AN63" s="201">
        <v>0</v>
      </c>
      <c r="AO63">
        <v>0</v>
      </c>
      <c r="AP63" s="201">
        <v>115.75</v>
      </c>
      <c r="AQ63" s="201">
        <v>38.22</v>
      </c>
      <c r="AR63" s="201">
        <v>47.5</v>
      </c>
      <c r="AS63" s="201">
        <v>6.76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367.31</v>
      </c>
      <c r="L64" s="201">
        <v>9.65</v>
      </c>
      <c r="M64" s="201">
        <v>63.85</v>
      </c>
      <c r="N64" s="201">
        <v>52.9</v>
      </c>
      <c r="O64" s="201">
        <v>73.94</v>
      </c>
      <c r="P64" s="201">
        <v>27.36</v>
      </c>
      <c r="Q64" s="201">
        <v>9.31</v>
      </c>
      <c r="R64" s="201">
        <v>19.12</v>
      </c>
      <c r="S64" s="201">
        <v>11.76</v>
      </c>
      <c r="T64" s="201">
        <v>1.47</v>
      </c>
      <c r="U64" s="201">
        <v>49.93</v>
      </c>
      <c r="V64" s="201">
        <v>6.06</v>
      </c>
      <c r="W64" s="201">
        <v>13.63</v>
      </c>
      <c r="X64" s="201">
        <v>62.82</v>
      </c>
      <c r="Y64" s="201">
        <v>0</v>
      </c>
      <c r="Z64">
        <v>0</v>
      </c>
      <c r="AA64" s="201">
        <v>11.66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122</v>
      </c>
      <c r="AL64" s="201">
        <v>0</v>
      </c>
      <c r="AM64" s="201">
        <v>0</v>
      </c>
      <c r="AN64" s="201">
        <v>0</v>
      </c>
      <c r="AO64">
        <v>0</v>
      </c>
      <c r="AP64" s="201">
        <v>115.75</v>
      </c>
      <c r="AQ64" s="201">
        <v>38.22</v>
      </c>
      <c r="AR64" s="201">
        <v>47.5</v>
      </c>
      <c r="AS64" s="201">
        <v>6.76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376.38</v>
      </c>
      <c r="L65" s="201">
        <v>9.65</v>
      </c>
      <c r="M65" s="201">
        <v>63.85</v>
      </c>
      <c r="N65" s="201">
        <v>52.9</v>
      </c>
      <c r="O65" s="201">
        <v>73.94</v>
      </c>
      <c r="P65" s="201">
        <v>27.36</v>
      </c>
      <c r="Q65" s="201">
        <v>9.31</v>
      </c>
      <c r="R65" s="201">
        <v>19.12</v>
      </c>
      <c r="S65" s="201">
        <v>11.76</v>
      </c>
      <c r="T65" s="201">
        <v>1.47</v>
      </c>
      <c r="U65" s="201">
        <v>49.93</v>
      </c>
      <c r="V65" s="201">
        <v>6.06</v>
      </c>
      <c r="W65" s="201">
        <v>13.63</v>
      </c>
      <c r="X65" s="201">
        <v>62.82</v>
      </c>
      <c r="Y65" s="201">
        <v>0</v>
      </c>
      <c r="Z65">
        <v>0</v>
      </c>
      <c r="AA65" s="201">
        <v>11.66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122</v>
      </c>
      <c r="AL65" s="201">
        <v>0</v>
      </c>
      <c r="AM65" s="201">
        <v>0</v>
      </c>
      <c r="AN65" s="201">
        <v>0</v>
      </c>
      <c r="AO65">
        <v>0</v>
      </c>
      <c r="AP65" s="201">
        <v>115.75</v>
      </c>
      <c r="AQ65" s="201">
        <v>38.22</v>
      </c>
      <c r="AR65" s="201">
        <v>47.5</v>
      </c>
      <c r="AS65" s="201">
        <v>6.76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388.08</v>
      </c>
      <c r="L66" s="201">
        <v>9.65</v>
      </c>
      <c r="M66" s="201">
        <v>63.85</v>
      </c>
      <c r="N66" s="201">
        <v>52.9</v>
      </c>
      <c r="O66" s="201">
        <v>73.94</v>
      </c>
      <c r="P66" s="201">
        <v>27.36</v>
      </c>
      <c r="Q66" s="201">
        <v>9.31</v>
      </c>
      <c r="R66" s="201">
        <v>19.12</v>
      </c>
      <c r="S66" s="201">
        <v>11.76</v>
      </c>
      <c r="T66" s="201">
        <v>1.47</v>
      </c>
      <c r="U66" s="201">
        <v>49.93</v>
      </c>
      <c r="V66" s="201">
        <v>6.06</v>
      </c>
      <c r="W66" s="201">
        <v>13.63</v>
      </c>
      <c r="X66" s="201">
        <v>62.82</v>
      </c>
      <c r="Y66" s="201">
        <v>0</v>
      </c>
      <c r="Z66">
        <v>0</v>
      </c>
      <c r="AA66" s="201">
        <v>11.66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122</v>
      </c>
      <c r="AL66" s="201">
        <v>0</v>
      </c>
      <c r="AM66" s="201">
        <v>0</v>
      </c>
      <c r="AN66" s="201">
        <v>0</v>
      </c>
      <c r="AO66">
        <v>0</v>
      </c>
      <c r="AP66" s="201">
        <v>115.75</v>
      </c>
      <c r="AQ66" s="201">
        <v>38.22</v>
      </c>
      <c r="AR66" s="201">
        <v>47.5</v>
      </c>
      <c r="AS66" s="201">
        <v>6.76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472.19</v>
      </c>
      <c r="L67" s="201">
        <v>17.45</v>
      </c>
      <c r="M67" s="201">
        <v>63.85</v>
      </c>
      <c r="N67" s="201">
        <v>52.9</v>
      </c>
      <c r="O67" s="201">
        <v>73.94</v>
      </c>
      <c r="P67" s="201">
        <v>27.36</v>
      </c>
      <c r="Q67" s="201">
        <v>9.31</v>
      </c>
      <c r="R67" s="201">
        <v>19.12</v>
      </c>
      <c r="S67" s="201">
        <v>11.76</v>
      </c>
      <c r="T67" s="201">
        <v>1.47</v>
      </c>
      <c r="U67" s="201">
        <v>49.93</v>
      </c>
      <c r="V67" s="201">
        <v>6.06</v>
      </c>
      <c r="W67" s="201">
        <v>13.63</v>
      </c>
      <c r="X67" s="201">
        <v>62.82</v>
      </c>
      <c r="Y67" s="201">
        <v>0</v>
      </c>
      <c r="Z67">
        <v>0</v>
      </c>
      <c r="AA67" s="201">
        <v>11.66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122</v>
      </c>
      <c r="AL67" s="201">
        <v>0</v>
      </c>
      <c r="AM67" s="201">
        <v>0</v>
      </c>
      <c r="AN67" s="201">
        <v>0</v>
      </c>
      <c r="AO67">
        <v>0</v>
      </c>
      <c r="AP67" s="201">
        <v>115.75</v>
      </c>
      <c r="AQ67" s="201">
        <v>38.22</v>
      </c>
      <c r="AR67" s="201">
        <v>47.5</v>
      </c>
      <c r="AS67" s="201">
        <v>6.76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494.13</v>
      </c>
      <c r="L68" s="201">
        <v>17.45</v>
      </c>
      <c r="M68" s="201">
        <v>63.85</v>
      </c>
      <c r="N68" s="201">
        <v>52.9</v>
      </c>
      <c r="O68" s="201">
        <v>73.94</v>
      </c>
      <c r="P68" s="201">
        <v>27.36</v>
      </c>
      <c r="Q68" s="201">
        <v>9.31</v>
      </c>
      <c r="R68" s="201">
        <v>19.12</v>
      </c>
      <c r="S68" s="201">
        <v>11.76</v>
      </c>
      <c r="T68" s="201">
        <v>1.47</v>
      </c>
      <c r="U68" s="201">
        <v>49.93</v>
      </c>
      <c r="V68" s="201">
        <v>6.06</v>
      </c>
      <c r="W68" s="201">
        <v>13.63</v>
      </c>
      <c r="X68" s="201">
        <v>62.82</v>
      </c>
      <c r="Y68" s="201">
        <v>0</v>
      </c>
      <c r="Z68">
        <v>0</v>
      </c>
      <c r="AA68" s="201">
        <v>11.66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122</v>
      </c>
      <c r="AL68" s="201">
        <v>0</v>
      </c>
      <c r="AM68" s="201">
        <v>0</v>
      </c>
      <c r="AN68" s="201">
        <v>0</v>
      </c>
      <c r="AO68">
        <v>0</v>
      </c>
      <c r="AP68" s="201">
        <v>115.75</v>
      </c>
      <c r="AQ68" s="201">
        <v>38.22</v>
      </c>
      <c r="AR68" s="201">
        <v>47.5</v>
      </c>
      <c r="AS68" s="201">
        <v>6.76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494.13</v>
      </c>
      <c r="L69" s="201">
        <v>10.55</v>
      </c>
      <c r="M69" s="201">
        <v>63.85</v>
      </c>
      <c r="N69" s="201">
        <v>52.9</v>
      </c>
      <c r="O69" s="201">
        <v>73.94</v>
      </c>
      <c r="P69" s="201">
        <v>27.36</v>
      </c>
      <c r="Q69" s="201">
        <v>9.31</v>
      </c>
      <c r="R69" s="201">
        <v>19.12</v>
      </c>
      <c r="S69" s="201">
        <v>11.76</v>
      </c>
      <c r="T69" s="201">
        <v>1.47</v>
      </c>
      <c r="U69" s="201">
        <v>49.93</v>
      </c>
      <c r="V69" s="201">
        <v>6.06</v>
      </c>
      <c r="W69" s="201">
        <v>13.63</v>
      </c>
      <c r="X69" s="201">
        <v>62.82</v>
      </c>
      <c r="Y69" s="201">
        <v>0</v>
      </c>
      <c r="Z69">
        <v>0</v>
      </c>
      <c r="AA69" s="201">
        <v>11.66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122</v>
      </c>
      <c r="AL69" s="201">
        <v>0</v>
      </c>
      <c r="AM69" s="201">
        <v>0</v>
      </c>
      <c r="AN69" s="201">
        <v>0</v>
      </c>
      <c r="AO69">
        <v>0</v>
      </c>
      <c r="AP69" s="201">
        <v>115.75</v>
      </c>
      <c r="AQ69" s="201">
        <v>38.22</v>
      </c>
      <c r="AR69" s="201">
        <v>47.5</v>
      </c>
      <c r="AS69" s="201">
        <v>6.76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494.13</v>
      </c>
      <c r="L70" s="201">
        <v>17.45</v>
      </c>
      <c r="M70" s="201">
        <v>63.85</v>
      </c>
      <c r="N70" s="201">
        <v>52.9</v>
      </c>
      <c r="O70" s="201">
        <v>73.94</v>
      </c>
      <c r="P70" s="201">
        <v>27.36</v>
      </c>
      <c r="Q70" s="201">
        <v>9.31</v>
      </c>
      <c r="R70" s="201">
        <v>19.12</v>
      </c>
      <c r="S70" s="201">
        <v>11.76</v>
      </c>
      <c r="T70" s="201">
        <v>1.47</v>
      </c>
      <c r="U70" s="201">
        <v>49.93</v>
      </c>
      <c r="V70" s="201">
        <v>6.06</v>
      </c>
      <c r="W70" s="201">
        <v>13.63</v>
      </c>
      <c r="X70" s="201">
        <v>62.82</v>
      </c>
      <c r="Y70" s="201">
        <v>0</v>
      </c>
      <c r="Z70">
        <v>0</v>
      </c>
      <c r="AA70" s="201">
        <v>11.66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122</v>
      </c>
      <c r="AL70" s="201">
        <v>0</v>
      </c>
      <c r="AM70" s="201">
        <v>0</v>
      </c>
      <c r="AN70" s="201">
        <v>0</v>
      </c>
      <c r="AO70">
        <v>0</v>
      </c>
      <c r="AP70" s="201">
        <v>115.75</v>
      </c>
      <c r="AQ70" s="201">
        <v>38.22</v>
      </c>
      <c r="AR70" s="201">
        <v>43.99</v>
      </c>
      <c r="AS70" s="201">
        <v>6.76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494.13</v>
      </c>
      <c r="L71" s="201">
        <v>17.45</v>
      </c>
      <c r="M71" s="201">
        <v>63.85</v>
      </c>
      <c r="N71" s="201">
        <v>52.9</v>
      </c>
      <c r="O71" s="201">
        <v>73.94</v>
      </c>
      <c r="P71" s="201">
        <v>27.36</v>
      </c>
      <c r="Q71" s="201">
        <v>9.31</v>
      </c>
      <c r="R71" s="201">
        <v>19.12</v>
      </c>
      <c r="S71" s="201">
        <v>11.76</v>
      </c>
      <c r="T71" s="201">
        <v>1.47</v>
      </c>
      <c r="U71" s="201">
        <v>49.93</v>
      </c>
      <c r="V71" s="201">
        <v>6.06</v>
      </c>
      <c r="W71" s="201">
        <v>13.63</v>
      </c>
      <c r="X71" s="201">
        <v>62.82</v>
      </c>
      <c r="Y71" s="201">
        <v>0</v>
      </c>
      <c r="Z71">
        <v>0</v>
      </c>
      <c r="AA71" s="201">
        <v>11.66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122</v>
      </c>
      <c r="AL71" s="201">
        <v>0</v>
      </c>
      <c r="AM71" s="201">
        <v>0</v>
      </c>
      <c r="AN71" s="201">
        <v>0</v>
      </c>
      <c r="AO71">
        <v>0</v>
      </c>
      <c r="AP71" s="201">
        <v>115.75</v>
      </c>
      <c r="AQ71" s="201">
        <v>38.22</v>
      </c>
      <c r="AR71" s="201">
        <v>35.840000000000003</v>
      </c>
      <c r="AS71" s="201">
        <v>6.76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494.13</v>
      </c>
      <c r="L72" s="201">
        <v>17.45</v>
      </c>
      <c r="M72" s="201">
        <v>63.85</v>
      </c>
      <c r="N72" s="201">
        <v>52.9</v>
      </c>
      <c r="O72" s="201">
        <v>73.94</v>
      </c>
      <c r="P72" s="201">
        <v>27.36</v>
      </c>
      <c r="Q72" s="201">
        <v>9.31</v>
      </c>
      <c r="R72" s="201">
        <v>19.12</v>
      </c>
      <c r="S72" s="201">
        <v>11.76</v>
      </c>
      <c r="T72" s="201">
        <v>1.47</v>
      </c>
      <c r="U72" s="201">
        <v>49.93</v>
      </c>
      <c r="V72" s="201">
        <v>6.06</v>
      </c>
      <c r="W72" s="201">
        <v>13.63</v>
      </c>
      <c r="X72" s="201">
        <v>62.82</v>
      </c>
      <c r="Y72" s="201">
        <v>0</v>
      </c>
      <c r="Z72">
        <v>0</v>
      </c>
      <c r="AA72" s="201">
        <v>11.66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122</v>
      </c>
      <c r="AL72" s="201">
        <v>0</v>
      </c>
      <c r="AM72" s="201">
        <v>0</v>
      </c>
      <c r="AN72" s="201">
        <v>0</v>
      </c>
      <c r="AO72">
        <v>0</v>
      </c>
      <c r="AP72" s="201">
        <v>115.75</v>
      </c>
      <c r="AQ72" s="201">
        <v>38.22</v>
      </c>
      <c r="AR72" s="201">
        <v>25.31</v>
      </c>
      <c r="AS72" s="201">
        <v>6.76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494.13</v>
      </c>
      <c r="L73" s="201">
        <v>17.45</v>
      </c>
      <c r="M73" s="201">
        <v>63.85</v>
      </c>
      <c r="N73" s="201">
        <v>52.9</v>
      </c>
      <c r="O73" s="201">
        <v>73.94</v>
      </c>
      <c r="P73" s="201">
        <v>27.36</v>
      </c>
      <c r="Q73" s="201">
        <v>9.31</v>
      </c>
      <c r="R73" s="201">
        <v>19.12</v>
      </c>
      <c r="S73" s="201">
        <v>11.76</v>
      </c>
      <c r="T73" s="201">
        <v>1.47</v>
      </c>
      <c r="U73" s="201">
        <v>49.93</v>
      </c>
      <c r="V73" s="201">
        <v>6.06</v>
      </c>
      <c r="W73" s="201">
        <v>13.63</v>
      </c>
      <c r="X73" s="201">
        <v>62.82</v>
      </c>
      <c r="Y73" s="201">
        <v>0</v>
      </c>
      <c r="Z73">
        <v>0</v>
      </c>
      <c r="AA73" s="201">
        <v>11.66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122</v>
      </c>
      <c r="AL73" s="201">
        <v>0</v>
      </c>
      <c r="AM73" s="201">
        <v>0</v>
      </c>
      <c r="AN73" s="201">
        <v>0</v>
      </c>
      <c r="AO73">
        <v>0</v>
      </c>
      <c r="AP73" s="201">
        <v>115.75</v>
      </c>
      <c r="AQ73" s="201">
        <v>38.42</v>
      </c>
      <c r="AR73" s="201">
        <v>16.809999999999999</v>
      </c>
      <c r="AS73" s="201">
        <v>6.76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494.13</v>
      </c>
      <c r="L74" s="201">
        <v>17.45</v>
      </c>
      <c r="M74" s="201">
        <v>63.85</v>
      </c>
      <c r="N74" s="201">
        <v>52.9</v>
      </c>
      <c r="O74" s="201">
        <v>73.94</v>
      </c>
      <c r="P74" s="201">
        <v>27.36</v>
      </c>
      <c r="Q74" s="201">
        <v>9.31</v>
      </c>
      <c r="R74" s="201">
        <v>19.12</v>
      </c>
      <c r="S74" s="201">
        <v>11.76</v>
      </c>
      <c r="T74" s="201">
        <v>1.47</v>
      </c>
      <c r="U74" s="201">
        <v>49.93</v>
      </c>
      <c r="V74" s="201">
        <v>6.06</v>
      </c>
      <c r="W74" s="201">
        <v>13.63</v>
      </c>
      <c r="X74" s="201">
        <v>62.82</v>
      </c>
      <c r="Y74" s="201">
        <v>0</v>
      </c>
      <c r="Z74">
        <v>0</v>
      </c>
      <c r="AA74" s="201">
        <v>11.66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122</v>
      </c>
      <c r="AL74" s="201">
        <v>0</v>
      </c>
      <c r="AM74" s="201">
        <v>0</v>
      </c>
      <c r="AN74" s="201">
        <v>0</v>
      </c>
      <c r="AO74">
        <v>0</v>
      </c>
      <c r="AP74" s="201">
        <v>115.75</v>
      </c>
      <c r="AQ74" s="201">
        <v>38.42</v>
      </c>
      <c r="AR74" s="201">
        <v>11.13</v>
      </c>
      <c r="AS74" s="201">
        <v>6.76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494.13</v>
      </c>
      <c r="L75" s="201">
        <v>17.45</v>
      </c>
      <c r="M75" s="201">
        <v>63.85</v>
      </c>
      <c r="N75" s="201">
        <v>52.9</v>
      </c>
      <c r="O75" s="201">
        <v>73.94</v>
      </c>
      <c r="P75" s="201">
        <v>27.36</v>
      </c>
      <c r="Q75" s="201">
        <v>9.31</v>
      </c>
      <c r="R75" s="201">
        <v>19.12</v>
      </c>
      <c r="S75" s="201">
        <v>11.76</v>
      </c>
      <c r="T75" s="201">
        <v>1.47</v>
      </c>
      <c r="U75" s="201">
        <v>49.93</v>
      </c>
      <c r="V75" s="201">
        <v>6.06</v>
      </c>
      <c r="W75" s="201">
        <v>13.63</v>
      </c>
      <c r="X75" s="201">
        <v>62.82</v>
      </c>
      <c r="Y75" s="201">
        <v>0</v>
      </c>
      <c r="Z75">
        <v>0</v>
      </c>
      <c r="AA75" s="201">
        <v>11.66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122</v>
      </c>
      <c r="AL75" s="201">
        <v>0</v>
      </c>
      <c r="AM75" s="201">
        <v>0</v>
      </c>
      <c r="AN75" s="201">
        <v>0</v>
      </c>
      <c r="AO75">
        <v>0</v>
      </c>
      <c r="AP75" s="201">
        <v>115.75</v>
      </c>
      <c r="AQ75" s="201">
        <v>38.22</v>
      </c>
      <c r="AR75" s="201">
        <v>0</v>
      </c>
      <c r="AS75" s="201">
        <v>6.76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494.13</v>
      </c>
      <c r="L76" s="201">
        <v>17.45</v>
      </c>
      <c r="M76" s="201">
        <v>63.85</v>
      </c>
      <c r="N76" s="201">
        <v>52.9</v>
      </c>
      <c r="O76" s="201">
        <v>73.94</v>
      </c>
      <c r="P76" s="201">
        <v>27.36</v>
      </c>
      <c r="Q76" s="201">
        <v>9.31</v>
      </c>
      <c r="R76" s="201">
        <v>19.12</v>
      </c>
      <c r="S76" s="201">
        <v>11.76</v>
      </c>
      <c r="T76" s="201">
        <v>1.47</v>
      </c>
      <c r="U76" s="201">
        <v>49.93</v>
      </c>
      <c r="V76" s="201">
        <v>6.06</v>
      </c>
      <c r="W76" s="201">
        <v>13.63</v>
      </c>
      <c r="X76" s="201">
        <v>62.82</v>
      </c>
      <c r="Y76" s="201">
        <v>0</v>
      </c>
      <c r="Z76">
        <v>0</v>
      </c>
      <c r="AA76" s="201">
        <v>11.66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122</v>
      </c>
      <c r="AL76" s="201">
        <v>0</v>
      </c>
      <c r="AM76" s="201">
        <v>0</v>
      </c>
      <c r="AN76" s="201">
        <v>0</v>
      </c>
      <c r="AO76">
        <v>0</v>
      </c>
      <c r="AP76" s="201">
        <v>115.75</v>
      </c>
      <c r="AQ76" s="201">
        <v>38.22</v>
      </c>
      <c r="AR76" s="201">
        <v>0</v>
      </c>
      <c r="AS76" s="201">
        <v>6.76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494.13</v>
      </c>
      <c r="L77" s="201">
        <v>17.45</v>
      </c>
      <c r="M77" s="201">
        <v>63.85</v>
      </c>
      <c r="N77" s="201">
        <v>52.9</v>
      </c>
      <c r="O77" s="201">
        <v>73.94</v>
      </c>
      <c r="P77" s="201">
        <v>27.36</v>
      </c>
      <c r="Q77" s="201">
        <v>9.31</v>
      </c>
      <c r="R77" s="201">
        <v>19.12</v>
      </c>
      <c r="S77" s="201">
        <v>11.76</v>
      </c>
      <c r="T77" s="201">
        <v>1.47</v>
      </c>
      <c r="U77" s="201">
        <v>49.93</v>
      </c>
      <c r="V77" s="201">
        <v>6.06</v>
      </c>
      <c r="W77" s="201">
        <v>13.63</v>
      </c>
      <c r="X77" s="201">
        <v>62.82</v>
      </c>
      <c r="Y77" s="201">
        <v>0</v>
      </c>
      <c r="Z77">
        <v>0</v>
      </c>
      <c r="AA77" s="201">
        <v>11.66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122</v>
      </c>
      <c r="AL77" s="201">
        <v>0</v>
      </c>
      <c r="AM77" s="201">
        <v>0</v>
      </c>
      <c r="AN77" s="201">
        <v>0</v>
      </c>
      <c r="AO77">
        <v>0</v>
      </c>
      <c r="AP77" s="201">
        <v>115.75</v>
      </c>
      <c r="AQ77" s="201">
        <v>38.22</v>
      </c>
      <c r="AR77" s="201">
        <v>0</v>
      </c>
      <c r="AS77" s="201">
        <v>6.76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494.13</v>
      </c>
      <c r="L78" s="201">
        <v>17.45</v>
      </c>
      <c r="M78" s="201">
        <v>63.85</v>
      </c>
      <c r="N78" s="201">
        <v>52.9</v>
      </c>
      <c r="O78" s="201">
        <v>73.94</v>
      </c>
      <c r="P78" s="201">
        <v>27.36</v>
      </c>
      <c r="Q78" s="201">
        <v>9.31</v>
      </c>
      <c r="R78" s="201">
        <v>19.12</v>
      </c>
      <c r="S78" s="201">
        <v>11.76</v>
      </c>
      <c r="T78" s="201">
        <v>1.47</v>
      </c>
      <c r="U78" s="201">
        <v>49.93</v>
      </c>
      <c r="V78" s="201">
        <v>6.06</v>
      </c>
      <c r="W78" s="201">
        <v>13.63</v>
      </c>
      <c r="X78" s="201">
        <v>62.82</v>
      </c>
      <c r="Y78" s="201">
        <v>0</v>
      </c>
      <c r="Z78">
        <v>0</v>
      </c>
      <c r="AA78" s="201">
        <v>11.66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122</v>
      </c>
      <c r="AL78" s="201">
        <v>0</v>
      </c>
      <c r="AM78" s="201">
        <v>0</v>
      </c>
      <c r="AN78" s="201">
        <v>0</v>
      </c>
      <c r="AO78">
        <v>0</v>
      </c>
      <c r="AP78" s="201">
        <v>115.75</v>
      </c>
      <c r="AQ78" s="201">
        <v>38.22</v>
      </c>
      <c r="AR78" s="201">
        <v>0</v>
      </c>
      <c r="AS78" s="201">
        <v>6.76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494.13</v>
      </c>
      <c r="L79" s="201">
        <v>17.45</v>
      </c>
      <c r="M79" s="201">
        <v>63.85</v>
      </c>
      <c r="N79" s="201">
        <v>52.9</v>
      </c>
      <c r="O79" s="201">
        <v>73.94</v>
      </c>
      <c r="P79" s="201">
        <v>27.36</v>
      </c>
      <c r="Q79" s="201">
        <v>9.31</v>
      </c>
      <c r="R79" s="201">
        <v>18.86</v>
      </c>
      <c r="S79" s="201">
        <v>11.76</v>
      </c>
      <c r="T79" s="201">
        <v>1.42</v>
      </c>
      <c r="U79" s="201">
        <v>49.93</v>
      </c>
      <c r="V79" s="201">
        <v>6.06</v>
      </c>
      <c r="W79" s="201">
        <v>13.63</v>
      </c>
      <c r="X79" s="201">
        <v>62.82</v>
      </c>
      <c r="Y79" s="201">
        <v>0</v>
      </c>
      <c r="Z79">
        <v>0</v>
      </c>
      <c r="AA79" s="201">
        <v>11.66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150</v>
      </c>
      <c r="AL79" s="201">
        <v>0</v>
      </c>
      <c r="AM79" s="201">
        <v>0</v>
      </c>
      <c r="AN79" s="201">
        <v>0</v>
      </c>
      <c r="AO79">
        <v>0</v>
      </c>
      <c r="AP79" s="201">
        <v>115.75</v>
      </c>
      <c r="AQ79" s="201">
        <v>38.22</v>
      </c>
      <c r="AR79" s="201">
        <v>0</v>
      </c>
      <c r="AS79" s="201">
        <v>6.75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487.24</v>
      </c>
      <c r="L80" s="201">
        <v>17.45</v>
      </c>
      <c r="M80" s="201">
        <v>63.85</v>
      </c>
      <c r="N80" s="201">
        <v>52.9</v>
      </c>
      <c r="O80" s="201">
        <v>73.94</v>
      </c>
      <c r="P80" s="201">
        <v>27.36</v>
      </c>
      <c r="Q80" s="201">
        <v>9.31</v>
      </c>
      <c r="R80" s="201">
        <v>18.86</v>
      </c>
      <c r="S80" s="201">
        <v>11.76</v>
      </c>
      <c r="T80" s="201">
        <v>1.42</v>
      </c>
      <c r="U80" s="201">
        <v>49.93</v>
      </c>
      <c r="V80" s="201">
        <v>6.06</v>
      </c>
      <c r="W80" s="201">
        <v>13.63</v>
      </c>
      <c r="X80" s="201">
        <v>62.82</v>
      </c>
      <c r="Y80" s="201">
        <v>0</v>
      </c>
      <c r="Z80">
        <v>0</v>
      </c>
      <c r="AA80" s="201">
        <v>11.66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180</v>
      </c>
      <c r="AL80" s="201">
        <v>0</v>
      </c>
      <c r="AM80" s="201">
        <v>0</v>
      </c>
      <c r="AN80" s="201">
        <v>0</v>
      </c>
      <c r="AO80">
        <v>0</v>
      </c>
      <c r="AP80" s="201">
        <v>115.75</v>
      </c>
      <c r="AQ80" s="201">
        <v>38.22</v>
      </c>
      <c r="AR80" s="201">
        <v>0</v>
      </c>
      <c r="AS80" s="201">
        <v>6.75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493.92</v>
      </c>
      <c r="L81" s="201">
        <v>17.45</v>
      </c>
      <c r="M81" s="201">
        <v>63.85</v>
      </c>
      <c r="N81" s="201">
        <v>52.9</v>
      </c>
      <c r="O81" s="201">
        <v>73.94</v>
      </c>
      <c r="P81" s="201">
        <v>27.36</v>
      </c>
      <c r="Q81" s="201">
        <v>9.31</v>
      </c>
      <c r="R81" s="201">
        <v>18.86</v>
      </c>
      <c r="S81" s="201">
        <v>11.76</v>
      </c>
      <c r="T81" s="201">
        <v>1.42</v>
      </c>
      <c r="U81" s="201">
        <v>49.93</v>
      </c>
      <c r="V81" s="201">
        <v>6.06</v>
      </c>
      <c r="W81" s="201">
        <v>13.63</v>
      </c>
      <c r="X81" s="201">
        <v>62.82</v>
      </c>
      <c r="Y81" s="201">
        <v>0</v>
      </c>
      <c r="Z81">
        <v>0</v>
      </c>
      <c r="AA81" s="201">
        <v>11.66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103.96</v>
      </c>
      <c r="AJ81" s="201">
        <v>0</v>
      </c>
      <c r="AK81" s="201">
        <v>200</v>
      </c>
      <c r="AL81" s="201">
        <v>0</v>
      </c>
      <c r="AM81" s="201">
        <v>0</v>
      </c>
      <c r="AN81" s="201">
        <v>0</v>
      </c>
      <c r="AO81">
        <v>0</v>
      </c>
      <c r="AP81" s="201">
        <v>115.75</v>
      </c>
      <c r="AQ81" s="201">
        <v>38.22</v>
      </c>
      <c r="AR81" s="201">
        <v>0</v>
      </c>
      <c r="AS81" s="201">
        <v>6.75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493.92</v>
      </c>
      <c r="L82" s="201">
        <v>17.45</v>
      </c>
      <c r="M82" s="201">
        <v>63.85</v>
      </c>
      <c r="N82" s="201">
        <v>52.9</v>
      </c>
      <c r="O82" s="201">
        <v>73.94</v>
      </c>
      <c r="P82" s="201">
        <v>27.36</v>
      </c>
      <c r="Q82" s="201">
        <v>9.31</v>
      </c>
      <c r="R82" s="201">
        <v>18.86</v>
      </c>
      <c r="S82" s="201">
        <v>11.76</v>
      </c>
      <c r="T82" s="201">
        <v>1.42</v>
      </c>
      <c r="U82" s="201">
        <v>49.93</v>
      </c>
      <c r="V82" s="201">
        <v>6.06</v>
      </c>
      <c r="W82" s="201">
        <v>13.63</v>
      </c>
      <c r="X82" s="201">
        <v>62.82</v>
      </c>
      <c r="Y82" s="201">
        <v>0</v>
      </c>
      <c r="Z82">
        <v>0</v>
      </c>
      <c r="AA82" s="201">
        <v>11.66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103.96</v>
      </c>
      <c r="AJ82" s="201">
        <v>0</v>
      </c>
      <c r="AK82" s="201">
        <v>247.58</v>
      </c>
      <c r="AL82" s="201">
        <v>0</v>
      </c>
      <c r="AM82" s="201">
        <v>0</v>
      </c>
      <c r="AN82" s="201">
        <v>0</v>
      </c>
      <c r="AO82">
        <v>0</v>
      </c>
      <c r="AP82" s="201">
        <v>115.75</v>
      </c>
      <c r="AQ82" s="201">
        <v>38.22</v>
      </c>
      <c r="AR82" s="201">
        <v>0</v>
      </c>
      <c r="AS82" s="201">
        <v>6.75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493.92</v>
      </c>
      <c r="L83" s="201">
        <v>17.45</v>
      </c>
      <c r="M83" s="201">
        <v>63.85</v>
      </c>
      <c r="N83" s="201">
        <v>52.9</v>
      </c>
      <c r="O83" s="201">
        <v>73.94</v>
      </c>
      <c r="P83" s="201">
        <v>27.36</v>
      </c>
      <c r="Q83" s="201">
        <v>9.31</v>
      </c>
      <c r="R83" s="201">
        <v>18.86</v>
      </c>
      <c r="S83" s="201">
        <v>11.76</v>
      </c>
      <c r="T83" s="201">
        <v>1.42</v>
      </c>
      <c r="U83" s="201">
        <v>49.93</v>
      </c>
      <c r="V83" s="201">
        <v>6.06</v>
      </c>
      <c r="W83" s="201">
        <v>13.63</v>
      </c>
      <c r="X83" s="201">
        <v>62.82</v>
      </c>
      <c r="Y83" s="201">
        <v>0</v>
      </c>
      <c r="Z83">
        <v>0</v>
      </c>
      <c r="AA83" s="201">
        <v>11.66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247.58</v>
      </c>
      <c r="AL83" s="201">
        <v>0</v>
      </c>
      <c r="AM83" s="201">
        <v>0</v>
      </c>
      <c r="AN83" s="201">
        <v>0</v>
      </c>
      <c r="AO83">
        <v>0</v>
      </c>
      <c r="AP83" s="201">
        <v>115.75</v>
      </c>
      <c r="AQ83" s="201">
        <v>38.22</v>
      </c>
      <c r="AR83" s="201">
        <v>0</v>
      </c>
      <c r="AS83" s="201">
        <v>6.75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493.92</v>
      </c>
      <c r="L84" s="201">
        <v>17.45</v>
      </c>
      <c r="M84" s="201">
        <v>63.85</v>
      </c>
      <c r="N84" s="201">
        <v>52.9</v>
      </c>
      <c r="O84" s="201">
        <v>73.94</v>
      </c>
      <c r="P84" s="201">
        <v>27.36</v>
      </c>
      <c r="Q84" s="201">
        <v>9.31</v>
      </c>
      <c r="R84" s="201">
        <v>18.86</v>
      </c>
      <c r="S84" s="201">
        <v>11.76</v>
      </c>
      <c r="T84" s="201">
        <v>1.42</v>
      </c>
      <c r="U84" s="201">
        <v>49.93</v>
      </c>
      <c r="V84" s="201">
        <v>6.06</v>
      </c>
      <c r="W84" s="201">
        <v>13.63</v>
      </c>
      <c r="X84" s="201">
        <v>62.82</v>
      </c>
      <c r="Y84" s="201">
        <v>0</v>
      </c>
      <c r="Z84">
        <v>0</v>
      </c>
      <c r="AA84" s="201">
        <v>11.66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247.58</v>
      </c>
      <c r="AL84" s="201">
        <v>0</v>
      </c>
      <c r="AM84" s="201">
        <v>0</v>
      </c>
      <c r="AN84" s="201">
        <v>0</v>
      </c>
      <c r="AO84">
        <v>0</v>
      </c>
      <c r="AP84" s="201">
        <v>115.75</v>
      </c>
      <c r="AQ84" s="201">
        <v>38.22</v>
      </c>
      <c r="AR84" s="201">
        <v>0</v>
      </c>
      <c r="AS84" s="201">
        <v>6.75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493.92</v>
      </c>
      <c r="L85" s="201">
        <v>17.45</v>
      </c>
      <c r="M85" s="201">
        <v>63.85</v>
      </c>
      <c r="N85" s="201">
        <v>52.9</v>
      </c>
      <c r="O85" s="201">
        <v>73.94</v>
      </c>
      <c r="P85" s="201">
        <v>27.36</v>
      </c>
      <c r="Q85" s="201">
        <v>9.31</v>
      </c>
      <c r="R85" s="201">
        <v>18.86</v>
      </c>
      <c r="S85" s="201">
        <v>11.76</v>
      </c>
      <c r="T85" s="201">
        <v>1.42</v>
      </c>
      <c r="U85" s="201">
        <v>49.93</v>
      </c>
      <c r="V85" s="201">
        <v>6.06</v>
      </c>
      <c r="W85" s="201">
        <v>13.63</v>
      </c>
      <c r="X85" s="201">
        <v>62.82</v>
      </c>
      <c r="Y85" s="201">
        <v>0</v>
      </c>
      <c r="Z85">
        <v>0</v>
      </c>
      <c r="AA85" s="201">
        <v>11.66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247.58</v>
      </c>
      <c r="AL85" s="201">
        <v>0</v>
      </c>
      <c r="AM85" s="201">
        <v>0</v>
      </c>
      <c r="AN85" s="201">
        <v>0</v>
      </c>
      <c r="AO85">
        <v>0</v>
      </c>
      <c r="AP85" s="201">
        <v>115.75</v>
      </c>
      <c r="AQ85" s="201">
        <v>38.22</v>
      </c>
      <c r="AR85" s="201">
        <v>0</v>
      </c>
      <c r="AS85" s="201">
        <v>6.75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493.92</v>
      </c>
      <c r="L86" s="201">
        <v>17.45</v>
      </c>
      <c r="M86" s="201">
        <v>63.85</v>
      </c>
      <c r="N86" s="201">
        <v>52.9</v>
      </c>
      <c r="O86" s="201">
        <v>73.94</v>
      </c>
      <c r="P86" s="201">
        <v>27.36</v>
      </c>
      <c r="Q86" s="201">
        <v>9.31</v>
      </c>
      <c r="R86" s="201">
        <v>18.86</v>
      </c>
      <c r="S86" s="201">
        <v>11.76</v>
      </c>
      <c r="T86" s="201">
        <v>1.42</v>
      </c>
      <c r="U86" s="201">
        <v>49.93</v>
      </c>
      <c r="V86" s="201">
        <v>6.06</v>
      </c>
      <c r="W86" s="201">
        <v>13.63</v>
      </c>
      <c r="X86" s="201">
        <v>62.82</v>
      </c>
      <c r="Y86" s="201">
        <v>0</v>
      </c>
      <c r="Z86">
        <v>0</v>
      </c>
      <c r="AA86" s="201">
        <v>11.66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247.58</v>
      </c>
      <c r="AL86" s="201">
        <v>0</v>
      </c>
      <c r="AM86" s="201">
        <v>0</v>
      </c>
      <c r="AN86" s="201">
        <v>0</v>
      </c>
      <c r="AO86">
        <v>0</v>
      </c>
      <c r="AP86" s="201">
        <v>115.75</v>
      </c>
      <c r="AQ86" s="201">
        <v>38.22</v>
      </c>
      <c r="AR86" s="201">
        <v>0</v>
      </c>
      <c r="AS86" s="201">
        <v>6.75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493.92</v>
      </c>
      <c r="L87" s="201">
        <v>17.45</v>
      </c>
      <c r="M87" s="201">
        <v>63.85</v>
      </c>
      <c r="N87" s="201">
        <v>52.9</v>
      </c>
      <c r="O87" s="201">
        <v>73.94</v>
      </c>
      <c r="P87" s="201">
        <v>27.36</v>
      </c>
      <c r="Q87" s="201">
        <v>9.31</v>
      </c>
      <c r="R87" s="201">
        <v>18.86</v>
      </c>
      <c r="S87" s="201">
        <v>11.76</v>
      </c>
      <c r="T87" s="201">
        <v>1.42</v>
      </c>
      <c r="U87" s="201">
        <v>49.93</v>
      </c>
      <c r="V87" s="201">
        <v>6.06</v>
      </c>
      <c r="W87" s="201">
        <v>13.63</v>
      </c>
      <c r="X87" s="201">
        <v>60.66</v>
      </c>
      <c r="Y87" s="201">
        <v>0</v>
      </c>
      <c r="Z87">
        <v>0</v>
      </c>
      <c r="AA87" s="201">
        <v>11.66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122</v>
      </c>
      <c r="AL87" s="201">
        <v>0</v>
      </c>
      <c r="AM87" s="201">
        <v>0</v>
      </c>
      <c r="AN87" s="201">
        <v>0</v>
      </c>
      <c r="AO87">
        <v>0</v>
      </c>
      <c r="AP87" s="201">
        <v>115.75</v>
      </c>
      <c r="AQ87" s="201">
        <v>38.22</v>
      </c>
      <c r="AR87" s="201">
        <v>0</v>
      </c>
      <c r="AS87" s="201">
        <v>6.75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493.92</v>
      </c>
      <c r="L88" s="201">
        <v>17.45</v>
      </c>
      <c r="M88" s="201">
        <v>63.85</v>
      </c>
      <c r="N88" s="201">
        <v>52.9</v>
      </c>
      <c r="O88" s="201">
        <v>73.94</v>
      </c>
      <c r="P88" s="201">
        <v>27.36</v>
      </c>
      <c r="Q88" s="201">
        <v>9.31</v>
      </c>
      <c r="R88" s="201">
        <v>18.86</v>
      </c>
      <c r="S88" s="201">
        <v>11.76</v>
      </c>
      <c r="T88" s="201">
        <v>1.42</v>
      </c>
      <c r="U88" s="201">
        <v>49.93</v>
      </c>
      <c r="V88" s="201">
        <v>6.06</v>
      </c>
      <c r="W88" s="201">
        <v>13.63</v>
      </c>
      <c r="X88" s="201">
        <v>60.66</v>
      </c>
      <c r="Y88" s="201">
        <v>0</v>
      </c>
      <c r="Z88">
        <v>0</v>
      </c>
      <c r="AA88" s="201">
        <v>11.66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150</v>
      </c>
      <c r="AL88" s="201">
        <v>0</v>
      </c>
      <c r="AM88" s="201">
        <v>0</v>
      </c>
      <c r="AN88" s="201">
        <v>0</v>
      </c>
      <c r="AO88">
        <v>0</v>
      </c>
      <c r="AP88" s="201">
        <v>115.75</v>
      </c>
      <c r="AQ88" s="201">
        <v>38.22</v>
      </c>
      <c r="AR88" s="201">
        <v>0</v>
      </c>
      <c r="AS88" s="201">
        <v>6.75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493.92</v>
      </c>
      <c r="L89" s="201">
        <v>17.45</v>
      </c>
      <c r="M89" s="201">
        <v>63.85</v>
      </c>
      <c r="N89" s="201">
        <v>52.9</v>
      </c>
      <c r="O89" s="201">
        <v>73.94</v>
      </c>
      <c r="P89" s="201">
        <v>27.36</v>
      </c>
      <c r="Q89" s="201">
        <v>9.31</v>
      </c>
      <c r="R89" s="201">
        <v>18.86</v>
      </c>
      <c r="S89" s="201">
        <v>11.76</v>
      </c>
      <c r="T89" s="201">
        <v>1.42</v>
      </c>
      <c r="U89" s="201">
        <v>49.93</v>
      </c>
      <c r="V89" s="201">
        <v>6.06</v>
      </c>
      <c r="W89" s="201">
        <v>13.63</v>
      </c>
      <c r="X89" s="201">
        <v>60.66</v>
      </c>
      <c r="Y89" s="201">
        <v>0</v>
      </c>
      <c r="Z89">
        <v>0</v>
      </c>
      <c r="AA89" s="201">
        <v>11.66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180</v>
      </c>
      <c r="AL89" s="201">
        <v>0</v>
      </c>
      <c r="AM89" s="201">
        <v>0</v>
      </c>
      <c r="AN89" s="201">
        <v>0</v>
      </c>
      <c r="AO89">
        <v>0</v>
      </c>
      <c r="AP89" s="201">
        <v>115.75</v>
      </c>
      <c r="AQ89" s="201">
        <v>38.22</v>
      </c>
      <c r="AR89" s="201">
        <v>0</v>
      </c>
      <c r="AS89" s="201">
        <v>6.75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493.92</v>
      </c>
      <c r="L90" s="201">
        <v>17.45</v>
      </c>
      <c r="M90" s="201">
        <v>63.85</v>
      </c>
      <c r="N90" s="201">
        <v>52.9</v>
      </c>
      <c r="O90" s="201">
        <v>73.94</v>
      </c>
      <c r="P90" s="201">
        <v>27.36</v>
      </c>
      <c r="Q90" s="201">
        <v>9.31</v>
      </c>
      <c r="R90" s="201">
        <v>18.86</v>
      </c>
      <c r="S90" s="201">
        <v>11.76</v>
      </c>
      <c r="T90" s="201">
        <v>1.42</v>
      </c>
      <c r="U90" s="201">
        <v>49.93</v>
      </c>
      <c r="V90" s="201">
        <v>6.06</v>
      </c>
      <c r="W90" s="201">
        <v>13.63</v>
      </c>
      <c r="X90" s="201">
        <v>60.66</v>
      </c>
      <c r="Y90" s="201">
        <v>0</v>
      </c>
      <c r="Z90">
        <v>0</v>
      </c>
      <c r="AA90" s="201">
        <v>11.66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230</v>
      </c>
      <c r="AL90" s="201">
        <v>0</v>
      </c>
      <c r="AM90" s="201">
        <v>0</v>
      </c>
      <c r="AN90" s="201">
        <v>0</v>
      </c>
      <c r="AO90">
        <v>0</v>
      </c>
      <c r="AP90" s="201">
        <v>115.75</v>
      </c>
      <c r="AQ90" s="201">
        <v>38.22</v>
      </c>
      <c r="AR90" s="201">
        <v>0</v>
      </c>
      <c r="AS90" s="201">
        <v>6.75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493.92</v>
      </c>
      <c r="L91" s="201">
        <v>17.45</v>
      </c>
      <c r="M91" s="201">
        <v>63.85</v>
      </c>
      <c r="N91" s="201">
        <v>52.9</v>
      </c>
      <c r="O91" s="201">
        <v>73.94</v>
      </c>
      <c r="P91" s="201">
        <v>27.36</v>
      </c>
      <c r="Q91" s="201">
        <v>9.31</v>
      </c>
      <c r="R91" s="201">
        <v>18.86</v>
      </c>
      <c r="S91" s="201">
        <v>11.76</v>
      </c>
      <c r="T91" s="201">
        <v>1.42</v>
      </c>
      <c r="U91" s="201">
        <v>49.93</v>
      </c>
      <c r="V91" s="201">
        <v>6.06</v>
      </c>
      <c r="W91" s="201">
        <v>13.63</v>
      </c>
      <c r="X91" s="201">
        <v>60.66</v>
      </c>
      <c r="Y91" s="201">
        <v>0</v>
      </c>
      <c r="Z91">
        <v>0</v>
      </c>
      <c r="AA91" s="201">
        <v>12.03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230</v>
      </c>
      <c r="AL91" s="201">
        <v>0</v>
      </c>
      <c r="AM91" s="201">
        <v>0</v>
      </c>
      <c r="AN91" s="201">
        <v>0</v>
      </c>
      <c r="AO91">
        <v>0</v>
      </c>
      <c r="AP91" s="201">
        <v>115.75</v>
      </c>
      <c r="AQ91" s="201">
        <v>38.22</v>
      </c>
      <c r="AR91" s="201">
        <v>0</v>
      </c>
      <c r="AS91" s="201">
        <v>6.75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493.92</v>
      </c>
      <c r="L92" s="201">
        <v>17.45</v>
      </c>
      <c r="M92" s="201">
        <v>63.85</v>
      </c>
      <c r="N92" s="201">
        <v>52.9</v>
      </c>
      <c r="O92" s="201">
        <v>73.94</v>
      </c>
      <c r="P92" s="201">
        <v>27.36</v>
      </c>
      <c r="Q92" s="201">
        <v>9.31</v>
      </c>
      <c r="R92" s="201">
        <v>18.86</v>
      </c>
      <c r="S92" s="201">
        <v>11.76</v>
      </c>
      <c r="T92" s="201">
        <v>1.42</v>
      </c>
      <c r="U92" s="201">
        <v>49.93</v>
      </c>
      <c r="V92" s="201">
        <v>6.06</v>
      </c>
      <c r="W92" s="201">
        <v>13.63</v>
      </c>
      <c r="X92" s="201">
        <v>60.66</v>
      </c>
      <c r="Y92" s="201">
        <v>0</v>
      </c>
      <c r="Z92">
        <v>0</v>
      </c>
      <c r="AA92" s="201">
        <v>12.03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247.58</v>
      </c>
      <c r="AL92" s="201">
        <v>0</v>
      </c>
      <c r="AM92" s="201">
        <v>0</v>
      </c>
      <c r="AN92" s="201">
        <v>0</v>
      </c>
      <c r="AO92">
        <v>0</v>
      </c>
      <c r="AP92" s="201">
        <v>115.75</v>
      </c>
      <c r="AQ92" s="201">
        <v>38.22</v>
      </c>
      <c r="AR92" s="201">
        <v>0</v>
      </c>
      <c r="AS92" s="201">
        <v>6.75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493.92</v>
      </c>
      <c r="L93" s="201">
        <v>17.45</v>
      </c>
      <c r="M93" s="201">
        <v>63.85</v>
      </c>
      <c r="N93" s="201">
        <v>52.9</v>
      </c>
      <c r="O93" s="201">
        <v>73.94</v>
      </c>
      <c r="P93" s="201">
        <v>27.36</v>
      </c>
      <c r="Q93" s="201">
        <v>9.31</v>
      </c>
      <c r="R93" s="201">
        <v>18.86</v>
      </c>
      <c r="S93" s="201">
        <v>11.76</v>
      </c>
      <c r="T93" s="201">
        <v>1.42</v>
      </c>
      <c r="U93" s="201">
        <v>49.93</v>
      </c>
      <c r="V93" s="201">
        <v>6.06</v>
      </c>
      <c r="W93" s="201">
        <v>13.63</v>
      </c>
      <c r="X93" s="201">
        <v>60.66</v>
      </c>
      <c r="Y93" s="201">
        <v>0</v>
      </c>
      <c r="Z93">
        <v>0</v>
      </c>
      <c r="AA93" s="201">
        <v>12.03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219.13</v>
      </c>
      <c r="AL93" s="201">
        <v>0</v>
      </c>
      <c r="AM93" s="201">
        <v>0</v>
      </c>
      <c r="AN93" s="201">
        <v>0</v>
      </c>
      <c r="AO93">
        <v>0</v>
      </c>
      <c r="AP93" s="201">
        <v>115.75</v>
      </c>
      <c r="AQ93" s="201">
        <v>38.22</v>
      </c>
      <c r="AR93" s="201">
        <v>0</v>
      </c>
      <c r="AS93" s="201">
        <v>6.75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493.92</v>
      </c>
      <c r="L94" s="201">
        <v>17.45</v>
      </c>
      <c r="M94" s="201">
        <v>63.85</v>
      </c>
      <c r="N94" s="201">
        <v>52.9</v>
      </c>
      <c r="O94" s="201">
        <v>73.94</v>
      </c>
      <c r="P94" s="201">
        <v>27.36</v>
      </c>
      <c r="Q94" s="201">
        <v>9.31</v>
      </c>
      <c r="R94" s="201">
        <v>18.86</v>
      </c>
      <c r="S94" s="201">
        <v>11.76</v>
      </c>
      <c r="T94" s="201">
        <v>1.42</v>
      </c>
      <c r="U94" s="201">
        <v>49.93</v>
      </c>
      <c r="V94" s="201">
        <v>6.06</v>
      </c>
      <c r="W94" s="201">
        <v>13.63</v>
      </c>
      <c r="X94" s="201">
        <v>60.66</v>
      </c>
      <c r="Y94" s="201">
        <v>0</v>
      </c>
      <c r="Z94">
        <v>0</v>
      </c>
      <c r="AA94" s="201">
        <v>12.03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219.13</v>
      </c>
      <c r="AL94" s="201">
        <v>0</v>
      </c>
      <c r="AM94" s="201">
        <v>0</v>
      </c>
      <c r="AN94" s="201">
        <v>0</v>
      </c>
      <c r="AO94">
        <v>0</v>
      </c>
      <c r="AP94" s="201">
        <v>115.75</v>
      </c>
      <c r="AQ94" s="201">
        <v>38.22</v>
      </c>
      <c r="AR94" s="201">
        <v>0</v>
      </c>
      <c r="AS94" s="201">
        <v>6.75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493.92</v>
      </c>
      <c r="L95" s="201">
        <v>17.45</v>
      </c>
      <c r="M95" s="201">
        <v>63.85</v>
      </c>
      <c r="N95" s="201">
        <v>52.9</v>
      </c>
      <c r="O95" s="201">
        <v>73.94</v>
      </c>
      <c r="P95" s="201">
        <v>27.36</v>
      </c>
      <c r="Q95" s="201">
        <v>9.31</v>
      </c>
      <c r="R95" s="201">
        <v>18.86</v>
      </c>
      <c r="S95" s="201">
        <v>11.76</v>
      </c>
      <c r="T95" s="201">
        <v>1.42</v>
      </c>
      <c r="U95" s="201">
        <v>49.93</v>
      </c>
      <c r="V95" s="201">
        <v>5.77</v>
      </c>
      <c r="W95" s="201">
        <v>13.63</v>
      </c>
      <c r="X95" s="201">
        <v>60.66</v>
      </c>
      <c r="Y95" s="201">
        <v>0</v>
      </c>
      <c r="Z95">
        <v>0</v>
      </c>
      <c r="AA95" s="201">
        <v>12.03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219.13</v>
      </c>
      <c r="AL95" s="201">
        <v>0</v>
      </c>
      <c r="AM95" s="201">
        <v>0</v>
      </c>
      <c r="AN95" s="201">
        <v>0</v>
      </c>
      <c r="AO95">
        <v>0</v>
      </c>
      <c r="AP95" s="201">
        <v>115.75</v>
      </c>
      <c r="AQ95" s="201">
        <v>38.22</v>
      </c>
      <c r="AR95" s="201">
        <v>0</v>
      </c>
      <c r="AS95" s="201">
        <v>6.75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493.92</v>
      </c>
      <c r="L96" s="201">
        <v>17.45</v>
      </c>
      <c r="M96" s="201">
        <v>63.85</v>
      </c>
      <c r="N96" s="201">
        <v>52.9</v>
      </c>
      <c r="O96" s="201">
        <v>73.94</v>
      </c>
      <c r="P96" s="201">
        <v>27.36</v>
      </c>
      <c r="Q96" s="201">
        <v>9.31</v>
      </c>
      <c r="R96" s="201">
        <v>18.86</v>
      </c>
      <c r="S96" s="201">
        <v>11.76</v>
      </c>
      <c r="T96" s="201">
        <v>1.42</v>
      </c>
      <c r="U96" s="201">
        <v>49.93</v>
      </c>
      <c r="V96" s="201">
        <v>5.77</v>
      </c>
      <c r="W96" s="201">
        <v>13.63</v>
      </c>
      <c r="X96" s="201">
        <v>60.66</v>
      </c>
      <c r="Y96" s="201">
        <v>0</v>
      </c>
      <c r="Z96">
        <v>0</v>
      </c>
      <c r="AA96" s="201">
        <v>12.03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219.13</v>
      </c>
      <c r="AL96" s="201">
        <v>0</v>
      </c>
      <c r="AM96" s="201">
        <v>0</v>
      </c>
      <c r="AN96" s="201">
        <v>0</v>
      </c>
      <c r="AO96">
        <v>0</v>
      </c>
      <c r="AP96" s="201">
        <v>115.75</v>
      </c>
      <c r="AQ96" s="201">
        <v>38.22</v>
      </c>
      <c r="AR96" s="201">
        <v>0</v>
      </c>
      <c r="AS96" s="201">
        <v>6.75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493.92</v>
      </c>
      <c r="L97" s="201">
        <v>17.45</v>
      </c>
      <c r="M97" s="201">
        <v>63.85</v>
      </c>
      <c r="N97" s="201">
        <v>52.9</v>
      </c>
      <c r="O97" s="201">
        <v>73.94</v>
      </c>
      <c r="P97" s="201">
        <v>27.36</v>
      </c>
      <c r="Q97" s="201">
        <v>9.31</v>
      </c>
      <c r="R97" s="201">
        <v>18.86</v>
      </c>
      <c r="S97" s="201">
        <v>11.76</v>
      </c>
      <c r="T97" s="201">
        <v>1.42</v>
      </c>
      <c r="U97" s="201">
        <v>49.93</v>
      </c>
      <c r="V97" s="201">
        <v>5.77</v>
      </c>
      <c r="W97" s="201">
        <v>13.63</v>
      </c>
      <c r="X97" s="201">
        <v>60.66</v>
      </c>
      <c r="Y97" s="201">
        <v>0</v>
      </c>
      <c r="Z97">
        <v>0</v>
      </c>
      <c r="AA97" s="201">
        <v>12.03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219.13</v>
      </c>
      <c r="AL97" s="201">
        <v>0</v>
      </c>
      <c r="AM97" s="201">
        <v>0</v>
      </c>
      <c r="AN97" s="201">
        <v>0</v>
      </c>
      <c r="AO97">
        <v>0</v>
      </c>
      <c r="AP97" s="201">
        <v>115.75</v>
      </c>
      <c r="AQ97" s="201">
        <v>38.22</v>
      </c>
      <c r="AR97" s="201">
        <v>0</v>
      </c>
      <c r="AS97" s="201">
        <v>6.75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493.92</v>
      </c>
      <c r="L98" s="201">
        <v>17.45</v>
      </c>
      <c r="M98" s="201">
        <v>63.85</v>
      </c>
      <c r="N98" s="201">
        <v>52.9</v>
      </c>
      <c r="O98" s="201">
        <v>73.94</v>
      </c>
      <c r="P98" s="201">
        <v>27.36</v>
      </c>
      <c r="Q98" s="201">
        <v>9.31</v>
      </c>
      <c r="R98" s="201">
        <v>18.86</v>
      </c>
      <c r="S98" s="201">
        <v>11.76</v>
      </c>
      <c r="T98" s="201">
        <v>1.42</v>
      </c>
      <c r="U98" s="201">
        <v>49.93</v>
      </c>
      <c r="V98" s="201">
        <v>5.77</v>
      </c>
      <c r="W98" s="201">
        <v>13.63</v>
      </c>
      <c r="X98" s="201">
        <v>60.66</v>
      </c>
      <c r="Y98" s="201">
        <v>0</v>
      </c>
      <c r="Z98">
        <v>0</v>
      </c>
      <c r="AA98" s="201">
        <v>12.03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219.13</v>
      </c>
      <c r="AL98" s="201">
        <v>0</v>
      </c>
      <c r="AM98" s="201">
        <v>0</v>
      </c>
      <c r="AN98" s="201">
        <v>0</v>
      </c>
      <c r="AO98">
        <v>0</v>
      </c>
      <c r="AP98" s="201">
        <v>115.75</v>
      </c>
      <c r="AQ98" s="201">
        <v>38.22</v>
      </c>
      <c r="AR98" s="201">
        <v>0</v>
      </c>
      <c r="AS98" s="201">
        <v>6.75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8.0663774999999909</v>
      </c>
      <c r="L99">
        <f t="shared" si="0"/>
        <v>0.31207500000000032</v>
      </c>
      <c r="M99">
        <f t="shared" si="0"/>
        <v>1.4349725000000018</v>
      </c>
      <c r="N99">
        <f t="shared" si="0"/>
        <v>1.2216799999999999</v>
      </c>
      <c r="O99">
        <f t="shared" si="0"/>
        <v>1.7578199999999964</v>
      </c>
      <c r="P99">
        <f t="shared" si="0"/>
        <v>0.62653999999999987</v>
      </c>
      <c r="Q99">
        <f t="shared" si="0"/>
        <v>0.19061499999999967</v>
      </c>
      <c r="R99">
        <f t="shared" si="0"/>
        <v>0.36383249999999945</v>
      </c>
      <c r="S99">
        <f t="shared" si="0"/>
        <v>0.23983499999999983</v>
      </c>
      <c r="T99">
        <f t="shared" si="0"/>
        <v>2.7867500000000017E-2</v>
      </c>
      <c r="U99">
        <f t="shared" si="0"/>
        <v>1.1983199999999994</v>
      </c>
      <c r="V99">
        <f t="shared" si="0"/>
        <v>0.1252775000000001</v>
      </c>
      <c r="W99">
        <f t="shared" si="0"/>
        <v>0.28510000000000019</v>
      </c>
      <c r="X99">
        <f t="shared" si="0"/>
        <v>1.3034350000000001</v>
      </c>
      <c r="Y99">
        <f t="shared" si="0"/>
        <v>0</v>
      </c>
      <c r="Z99">
        <f t="shared" si="0"/>
        <v>0</v>
      </c>
      <c r="AA99">
        <f t="shared" si="0"/>
        <v>0.31472249999999991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0.9707600000000004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3.0049900000000025</v>
      </c>
      <c r="AJ99">
        <f t="shared" si="0"/>
        <v>0</v>
      </c>
      <c r="AK99">
        <f t="shared" si="0"/>
        <v>3.6292649999999984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2.3188224999999991</v>
      </c>
      <c r="AQ99">
        <f t="shared" ref="AQ99:AT99" si="1">SUM(AQ3:AQ98)/4000</f>
        <v>0.79416249999999855</v>
      </c>
      <c r="AR99">
        <f t="shared" si="1"/>
        <v>0.50260499999999997</v>
      </c>
      <c r="AS99">
        <f t="shared" si="1"/>
        <v>0.12400999999999997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5.1647499999999978E-2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79.12</v>
      </c>
      <c r="L3" s="201">
        <v>63.05</v>
      </c>
      <c r="M3" s="201">
        <v>0</v>
      </c>
      <c r="N3" s="201">
        <v>29.09</v>
      </c>
      <c r="O3" s="201">
        <v>48.86</v>
      </c>
      <c r="P3" s="201">
        <v>58.27</v>
      </c>
      <c r="Q3" s="201">
        <v>5.18</v>
      </c>
      <c r="R3" s="201">
        <v>8.17</v>
      </c>
      <c r="S3" s="201">
        <v>6.47</v>
      </c>
      <c r="T3" s="201">
        <v>0</v>
      </c>
      <c r="U3" s="201">
        <v>235.06</v>
      </c>
      <c r="V3" s="201">
        <v>3.16</v>
      </c>
      <c r="W3" s="201">
        <v>7.88</v>
      </c>
      <c r="X3" s="201">
        <v>36.340000000000003</v>
      </c>
      <c r="Y3" s="201">
        <v>0</v>
      </c>
      <c r="Z3">
        <v>0</v>
      </c>
      <c r="AA3" s="201">
        <v>8.15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68.41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79.12</v>
      </c>
      <c r="L4" s="201">
        <v>63.05</v>
      </c>
      <c r="M4" s="201">
        <v>0</v>
      </c>
      <c r="N4" s="201">
        <v>29.09</v>
      </c>
      <c r="O4" s="201">
        <v>48.86</v>
      </c>
      <c r="P4" s="201">
        <v>58.27</v>
      </c>
      <c r="Q4" s="201">
        <v>5.18</v>
      </c>
      <c r="R4" s="201">
        <v>8.17</v>
      </c>
      <c r="S4" s="201">
        <v>6.47</v>
      </c>
      <c r="T4" s="201">
        <v>0</v>
      </c>
      <c r="U4" s="201">
        <v>235.06</v>
      </c>
      <c r="V4" s="201">
        <v>3.16</v>
      </c>
      <c r="W4" s="201">
        <v>7.88</v>
      </c>
      <c r="X4" s="201">
        <v>36.340000000000003</v>
      </c>
      <c r="Y4" s="201">
        <v>0</v>
      </c>
      <c r="Z4">
        <v>0</v>
      </c>
      <c r="AA4" s="201">
        <v>8.15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68.41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79.12</v>
      </c>
      <c r="L5" s="201">
        <v>63.05</v>
      </c>
      <c r="M5" s="201">
        <v>0</v>
      </c>
      <c r="N5" s="201">
        <v>29.09</v>
      </c>
      <c r="O5" s="201">
        <v>48.86</v>
      </c>
      <c r="P5" s="201">
        <v>58.27</v>
      </c>
      <c r="Q5" s="201">
        <v>5.18</v>
      </c>
      <c r="R5" s="201">
        <v>8.17</v>
      </c>
      <c r="S5" s="201">
        <v>6.47</v>
      </c>
      <c r="T5" s="201">
        <v>0</v>
      </c>
      <c r="U5" s="201">
        <v>235.06</v>
      </c>
      <c r="V5" s="201">
        <v>3.16</v>
      </c>
      <c r="W5" s="201">
        <v>7.88</v>
      </c>
      <c r="X5" s="201">
        <v>36.340000000000003</v>
      </c>
      <c r="Y5" s="201">
        <v>0</v>
      </c>
      <c r="Z5">
        <v>0</v>
      </c>
      <c r="AA5" s="201">
        <v>8.15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68.41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79.12</v>
      </c>
      <c r="L6" s="201">
        <v>63.05</v>
      </c>
      <c r="M6" s="201">
        <v>0</v>
      </c>
      <c r="N6" s="201">
        <v>29.09</v>
      </c>
      <c r="O6" s="201">
        <v>48.86</v>
      </c>
      <c r="P6" s="201">
        <v>58.27</v>
      </c>
      <c r="Q6" s="201">
        <v>5.18</v>
      </c>
      <c r="R6" s="201">
        <v>8.17</v>
      </c>
      <c r="S6" s="201">
        <v>6.47</v>
      </c>
      <c r="T6" s="201">
        <v>0</v>
      </c>
      <c r="U6" s="201">
        <v>235.06</v>
      </c>
      <c r="V6" s="201">
        <v>3.16</v>
      </c>
      <c r="W6" s="201">
        <v>7.88</v>
      </c>
      <c r="X6" s="201">
        <v>36.340000000000003</v>
      </c>
      <c r="Y6" s="201">
        <v>0</v>
      </c>
      <c r="Z6">
        <v>0</v>
      </c>
      <c r="AA6" s="201">
        <v>8.15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68.41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79.12</v>
      </c>
      <c r="L7" s="201">
        <v>63.05</v>
      </c>
      <c r="M7" s="201">
        <v>0</v>
      </c>
      <c r="N7" s="201">
        <v>29.09</v>
      </c>
      <c r="O7" s="201">
        <v>48.86</v>
      </c>
      <c r="P7" s="201">
        <v>58.27</v>
      </c>
      <c r="Q7" s="201">
        <v>5.18</v>
      </c>
      <c r="R7" s="201">
        <v>8.17</v>
      </c>
      <c r="S7" s="201">
        <v>6.47</v>
      </c>
      <c r="T7" s="201">
        <v>0</v>
      </c>
      <c r="U7" s="201">
        <v>235.06</v>
      </c>
      <c r="V7" s="201">
        <v>3.16</v>
      </c>
      <c r="W7" s="201">
        <v>7.88</v>
      </c>
      <c r="X7" s="201">
        <v>36.340000000000003</v>
      </c>
      <c r="Y7" s="201">
        <v>0</v>
      </c>
      <c r="Z7">
        <v>0</v>
      </c>
      <c r="AA7" s="201">
        <v>8.15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68.41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79.12</v>
      </c>
      <c r="L8" s="201">
        <v>63.05</v>
      </c>
      <c r="M8" s="201">
        <v>0</v>
      </c>
      <c r="N8" s="201">
        <v>29.09</v>
      </c>
      <c r="O8" s="201">
        <v>48.86</v>
      </c>
      <c r="P8" s="201">
        <v>58.27</v>
      </c>
      <c r="Q8" s="201">
        <v>5.18</v>
      </c>
      <c r="R8" s="201">
        <v>8.17</v>
      </c>
      <c r="S8" s="201">
        <v>6.47</v>
      </c>
      <c r="T8" s="201">
        <v>0</v>
      </c>
      <c r="U8" s="201">
        <v>235.06</v>
      </c>
      <c r="V8" s="201">
        <v>3.16</v>
      </c>
      <c r="W8" s="201">
        <v>7.88</v>
      </c>
      <c r="X8" s="201">
        <v>36.340000000000003</v>
      </c>
      <c r="Y8" s="201">
        <v>0</v>
      </c>
      <c r="Z8">
        <v>0</v>
      </c>
      <c r="AA8" s="201">
        <v>8.15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68.41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79.12</v>
      </c>
      <c r="L9" s="201">
        <v>63.05</v>
      </c>
      <c r="M9" s="201">
        <v>0</v>
      </c>
      <c r="N9" s="201">
        <v>29.09</v>
      </c>
      <c r="O9" s="201">
        <v>48.86</v>
      </c>
      <c r="P9" s="201">
        <v>57.38</v>
      </c>
      <c r="Q9" s="201">
        <v>5.18</v>
      </c>
      <c r="R9" s="201">
        <v>8.08</v>
      </c>
      <c r="S9" s="201">
        <v>6.47</v>
      </c>
      <c r="T9" s="201">
        <v>0</v>
      </c>
      <c r="U9" s="201">
        <v>235.06</v>
      </c>
      <c r="V9" s="201">
        <v>3.16</v>
      </c>
      <c r="W9" s="201">
        <v>7.88</v>
      </c>
      <c r="X9" s="201">
        <v>36.340000000000003</v>
      </c>
      <c r="Y9" s="201">
        <v>0</v>
      </c>
      <c r="Z9">
        <v>0</v>
      </c>
      <c r="AA9" s="201">
        <v>8.15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68.41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79.12</v>
      </c>
      <c r="L10" s="201">
        <v>63.05</v>
      </c>
      <c r="M10" s="201">
        <v>0</v>
      </c>
      <c r="N10" s="201">
        <v>29.09</v>
      </c>
      <c r="O10" s="201">
        <v>48.86</v>
      </c>
      <c r="P10" s="201">
        <v>57.38</v>
      </c>
      <c r="Q10" s="201">
        <v>5.18</v>
      </c>
      <c r="R10" s="201">
        <v>8.08</v>
      </c>
      <c r="S10" s="201">
        <v>6.47</v>
      </c>
      <c r="T10" s="201">
        <v>0</v>
      </c>
      <c r="U10" s="201">
        <v>235.06</v>
      </c>
      <c r="V10" s="201">
        <v>3.16</v>
      </c>
      <c r="W10" s="201">
        <v>7.88</v>
      </c>
      <c r="X10" s="201">
        <v>36.340000000000003</v>
      </c>
      <c r="Y10" s="201">
        <v>0</v>
      </c>
      <c r="Z10">
        <v>0</v>
      </c>
      <c r="AA10" s="201">
        <v>8.15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68.41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79.180000000000007</v>
      </c>
      <c r="L11" s="201">
        <v>63.05</v>
      </c>
      <c r="M11" s="201">
        <v>0</v>
      </c>
      <c r="N11" s="201">
        <v>29.09</v>
      </c>
      <c r="O11" s="201">
        <v>48.86</v>
      </c>
      <c r="P11" s="201">
        <v>57.38</v>
      </c>
      <c r="Q11" s="201">
        <v>5.18</v>
      </c>
      <c r="R11" s="201">
        <v>7.93</v>
      </c>
      <c r="S11" s="201">
        <v>6.47</v>
      </c>
      <c r="T11" s="201">
        <v>0</v>
      </c>
      <c r="U11" s="201">
        <v>235.06</v>
      </c>
      <c r="V11" s="201">
        <v>3.16</v>
      </c>
      <c r="W11" s="201">
        <v>7.88</v>
      </c>
      <c r="X11" s="201">
        <v>36.340000000000003</v>
      </c>
      <c r="Y11" s="201">
        <v>0</v>
      </c>
      <c r="Z11">
        <v>0</v>
      </c>
      <c r="AA11" s="201">
        <v>8.15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68.41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79.180000000000007</v>
      </c>
      <c r="L12" s="201">
        <v>43.41</v>
      </c>
      <c r="M12" s="201">
        <v>0</v>
      </c>
      <c r="N12" s="201">
        <v>29.09</v>
      </c>
      <c r="O12" s="201">
        <v>48.86</v>
      </c>
      <c r="P12" s="201">
        <v>57.38</v>
      </c>
      <c r="Q12" s="201">
        <v>5.18</v>
      </c>
      <c r="R12" s="201">
        <v>7.93</v>
      </c>
      <c r="S12" s="201">
        <v>6.47</v>
      </c>
      <c r="T12" s="201">
        <v>0</v>
      </c>
      <c r="U12" s="201">
        <v>235.06</v>
      </c>
      <c r="V12" s="201">
        <v>3.16</v>
      </c>
      <c r="W12" s="201">
        <v>7.88</v>
      </c>
      <c r="X12" s="201">
        <v>36.340000000000003</v>
      </c>
      <c r="Y12" s="201">
        <v>0</v>
      </c>
      <c r="Z12">
        <v>0</v>
      </c>
      <c r="AA12" s="201">
        <v>8.15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68.41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43.7</v>
      </c>
      <c r="L13" s="201">
        <v>33.76</v>
      </c>
      <c r="M13" s="201">
        <v>0</v>
      </c>
      <c r="N13" s="201">
        <v>29.09</v>
      </c>
      <c r="O13" s="201">
        <v>48.86</v>
      </c>
      <c r="P13" s="201">
        <v>57.38</v>
      </c>
      <c r="Q13" s="201">
        <v>5.18</v>
      </c>
      <c r="R13" s="201">
        <v>7.93</v>
      </c>
      <c r="S13" s="201">
        <v>6.47</v>
      </c>
      <c r="T13" s="201">
        <v>0</v>
      </c>
      <c r="U13" s="201">
        <v>235.06</v>
      </c>
      <c r="V13" s="201">
        <v>3.16</v>
      </c>
      <c r="W13" s="201">
        <v>7.88</v>
      </c>
      <c r="X13" s="201">
        <v>36.340000000000003</v>
      </c>
      <c r="Y13" s="201">
        <v>0</v>
      </c>
      <c r="Z13">
        <v>0</v>
      </c>
      <c r="AA13" s="201">
        <v>8.15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68.41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43.41</v>
      </c>
      <c r="L14" s="201">
        <v>35</v>
      </c>
      <c r="M14" s="201">
        <v>0</v>
      </c>
      <c r="N14" s="201">
        <v>29.09</v>
      </c>
      <c r="O14" s="201">
        <v>48.86</v>
      </c>
      <c r="P14" s="201">
        <v>57.38</v>
      </c>
      <c r="Q14" s="201">
        <v>5.18</v>
      </c>
      <c r="R14" s="201">
        <v>7.93</v>
      </c>
      <c r="S14" s="201">
        <v>6.47</v>
      </c>
      <c r="T14" s="201">
        <v>0</v>
      </c>
      <c r="U14" s="201">
        <v>235.06</v>
      </c>
      <c r="V14" s="201">
        <v>3.16</v>
      </c>
      <c r="W14" s="201">
        <v>7.88</v>
      </c>
      <c r="X14" s="201">
        <v>36.340000000000003</v>
      </c>
      <c r="Y14" s="201">
        <v>0</v>
      </c>
      <c r="Z14">
        <v>0</v>
      </c>
      <c r="AA14" s="201">
        <v>8.15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68.41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43.41</v>
      </c>
      <c r="L15" s="201">
        <v>35</v>
      </c>
      <c r="M15" s="201">
        <v>0</v>
      </c>
      <c r="N15" s="201">
        <v>29.09</v>
      </c>
      <c r="O15" s="201">
        <v>48.86</v>
      </c>
      <c r="P15" s="201">
        <v>57.38</v>
      </c>
      <c r="Q15" s="201">
        <v>5.18</v>
      </c>
      <c r="R15" s="201">
        <v>7.93</v>
      </c>
      <c r="S15" s="201">
        <v>6.47</v>
      </c>
      <c r="T15" s="201">
        <v>0</v>
      </c>
      <c r="U15" s="201">
        <v>235.06</v>
      </c>
      <c r="V15" s="201">
        <v>3.16</v>
      </c>
      <c r="W15" s="201">
        <v>7.88</v>
      </c>
      <c r="X15" s="201">
        <v>36.340000000000003</v>
      </c>
      <c r="Y15" s="201">
        <v>0</v>
      </c>
      <c r="Z15">
        <v>0</v>
      </c>
      <c r="AA15" s="201">
        <v>8.15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68.41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43.41</v>
      </c>
      <c r="L16" s="201">
        <v>35</v>
      </c>
      <c r="M16" s="201">
        <v>0</v>
      </c>
      <c r="N16" s="201">
        <v>29.09</v>
      </c>
      <c r="O16" s="201">
        <v>48.86</v>
      </c>
      <c r="P16" s="201">
        <v>57.38</v>
      </c>
      <c r="Q16" s="201">
        <v>5.18</v>
      </c>
      <c r="R16" s="201">
        <v>7.93</v>
      </c>
      <c r="S16" s="201">
        <v>6.47</v>
      </c>
      <c r="T16" s="201">
        <v>0</v>
      </c>
      <c r="U16" s="201">
        <v>235.06</v>
      </c>
      <c r="V16" s="201">
        <v>3.16</v>
      </c>
      <c r="W16" s="201">
        <v>7.88</v>
      </c>
      <c r="X16" s="201">
        <v>36.340000000000003</v>
      </c>
      <c r="Y16" s="201">
        <v>0</v>
      </c>
      <c r="Z16">
        <v>0</v>
      </c>
      <c r="AA16" s="201">
        <v>8.15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68.41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43.41</v>
      </c>
      <c r="L17" s="201">
        <v>35</v>
      </c>
      <c r="M17" s="201">
        <v>0</v>
      </c>
      <c r="N17" s="201">
        <v>29.09</v>
      </c>
      <c r="O17" s="201">
        <v>48.86</v>
      </c>
      <c r="P17" s="201">
        <v>57.38</v>
      </c>
      <c r="Q17" s="201">
        <v>2.89</v>
      </c>
      <c r="R17" s="201">
        <v>4.82</v>
      </c>
      <c r="S17" s="201">
        <v>3.86</v>
      </c>
      <c r="T17" s="201">
        <v>0</v>
      </c>
      <c r="U17" s="201">
        <v>235.06</v>
      </c>
      <c r="V17" s="201">
        <v>3.16</v>
      </c>
      <c r="W17" s="201">
        <v>7.88</v>
      </c>
      <c r="X17" s="201">
        <v>36.340000000000003</v>
      </c>
      <c r="Y17" s="201">
        <v>0</v>
      </c>
      <c r="Z17">
        <v>0</v>
      </c>
      <c r="AA17" s="201">
        <v>8.15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69.08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43.41</v>
      </c>
      <c r="L18" s="201">
        <v>35</v>
      </c>
      <c r="M18" s="201">
        <v>0</v>
      </c>
      <c r="N18" s="201">
        <v>29.09</v>
      </c>
      <c r="O18" s="201">
        <v>48.86</v>
      </c>
      <c r="P18" s="201">
        <v>57.38</v>
      </c>
      <c r="Q18" s="201">
        <v>2.89</v>
      </c>
      <c r="R18" s="201">
        <v>4.82</v>
      </c>
      <c r="S18" s="201">
        <v>3.86</v>
      </c>
      <c r="T18" s="201">
        <v>0</v>
      </c>
      <c r="U18" s="201">
        <v>235.06</v>
      </c>
      <c r="V18" s="201">
        <v>3.16</v>
      </c>
      <c r="W18" s="201">
        <v>7.88</v>
      </c>
      <c r="X18" s="201">
        <v>36.340000000000003</v>
      </c>
      <c r="Y18" s="201">
        <v>0</v>
      </c>
      <c r="Z18">
        <v>0</v>
      </c>
      <c r="AA18" s="201">
        <v>8.15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69.08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56.79</v>
      </c>
      <c r="L19" s="201">
        <v>35</v>
      </c>
      <c r="M19" s="201">
        <v>0</v>
      </c>
      <c r="N19" s="201">
        <v>29.09</v>
      </c>
      <c r="O19" s="201">
        <v>48.86</v>
      </c>
      <c r="P19" s="201">
        <v>57.38</v>
      </c>
      <c r="Q19" s="201">
        <v>2.89</v>
      </c>
      <c r="R19" s="201">
        <v>4.82</v>
      </c>
      <c r="S19" s="201">
        <v>3.86</v>
      </c>
      <c r="T19" s="201">
        <v>0</v>
      </c>
      <c r="U19" s="201">
        <v>235.06</v>
      </c>
      <c r="V19" s="201">
        <v>3.16</v>
      </c>
      <c r="W19" s="201">
        <v>7.88</v>
      </c>
      <c r="X19" s="201">
        <v>36.340000000000003</v>
      </c>
      <c r="Y19" s="201">
        <v>0</v>
      </c>
      <c r="Z19">
        <v>0</v>
      </c>
      <c r="AA19" s="201">
        <v>8.15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69.08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70.11</v>
      </c>
      <c r="L20" s="201">
        <v>35</v>
      </c>
      <c r="M20" s="201">
        <v>0</v>
      </c>
      <c r="N20" s="201">
        <v>29.09</v>
      </c>
      <c r="O20" s="201">
        <v>48.86</v>
      </c>
      <c r="P20" s="201">
        <v>57.38</v>
      </c>
      <c r="Q20" s="201">
        <v>2.89</v>
      </c>
      <c r="R20" s="201">
        <v>4.82</v>
      </c>
      <c r="S20" s="201">
        <v>3.86</v>
      </c>
      <c r="T20" s="201">
        <v>0</v>
      </c>
      <c r="U20" s="201">
        <v>235.06</v>
      </c>
      <c r="V20" s="201">
        <v>3.16</v>
      </c>
      <c r="W20" s="201">
        <v>7.88</v>
      </c>
      <c r="X20" s="201">
        <v>36.340000000000003</v>
      </c>
      <c r="Y20" s="201">
        <v>0</v>
      </c>
      <c r="Z20">
        <v>0</v>
      </c>
      <c r="AA20" s="201">
        <v>8.15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69.08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70.11</v>
      </c>
      <c r="L21" s="201">
        <v>35</v>
      </c>
      <c r="M21" s="201">
        <v>0</v>
      </c>
      <c r="N21" s="201">
        <v>29.09</v>
      </c>
      <c r="O21" s="201">
        <v>48.86</v>
      </c>
      <c r="P21" s="201">
        <v>57.38</v>
      </c>
      <c r="Q21" s="201">
        <v>5.18</v>
      </c>
      <c r="R21" s="201">
        <v>7.93</v>
      </c>
      <c r="S21" s="201">
        <v>6.47</v>
      </c>
      <c r="T21" s="201">
        <v>0</v>
      </c>
      <c r="U21" s="201">
        <v>235.06</v>
      </c>
      <c r="V21" s="201">
        <v>3.16</v>
      </c>
      <c r="W21" s="201">
        <v>7.88</v>
      </c>
      <c r="X21" s="201">
        <v>36.340000000000003</v>
      </c>
      <c r="Y21" s="201">
        <v>0</v>
      </c>
      <c r="Z21">
        <v>0</v>
      </c>
      <c r="AA21" s="201">
        <v>8.15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69.08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53.05</v>
      </c>
      <c r="L22" s="201">
        <v>35</v>
      </c>
      <c r="M22" s="201">
        <v>0</v>
      </c>
      <c r="N22" s="201">
        <v>29.09</v>
      </c>
      <c r="O22" s="201">
        <v>48.86</v>
      </c>
      <c r="P22" s="201">
        <v>57.38</v>
      </c>
      <c r="Q22" s="201">
        <v>5.18</v>
      </c>
      <c r="R22" s="201">
        <v>7.93</v>
      </c>
      <c r="S22" s="201">
        <v>6.47</v>
      </c>
      <c r="T22" s="201">
        <v>0</v>
      </c>
      <c r="U22" s="201">
        <v>235.06</v>
      </c>
      <c r="V22" s="201">
        <v>3.16</v>
      </c>
      <c r="W22" s="201">
        <v>7.88</v>
      </c>
      <c r="X22" s="201">
        <v>36.340000000000003</v>
      </c>
      <c r="Y22" s="201">
        <v>0</v>
      </c>
      <c r="Z22">
        <v>0</v>
      </c>
      <c r="AA22" s="201">
        <v>8.15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69.08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53.34</v>
      </c>
      <c r="L23" s="201">
        <v>35</v>
      </c>
      <c r="M23" s="201">
        <v>0</v>
      </c>
      <c r="N23" s="201">
        <v>29.09</v>
      </c>
      <c r="O23" s="201">
        <v>48.86</v>
      </c>
      <c r="P23" s="201">
        <v>57.38</v>
      </c>
      <c r="Q23" s="201">
        <v>2.89</v>
      </c>
      <c r="R23" s="201">
        <v>4.82</v>
      </c>
      <c r="S23" s="201">
        <v>3.86</v>
      </c>
      <c r="T23" s="201">
        <v>0</v>
      </c>
      <c r="U23" s="201">
        <v>235.06</v>
      </c>
      <c r="V23" s="201">
        <v>1.93</v>
      </c>
      <c r="W23" s="201">
        <v>7.88</v>
      </c>
      <c r="X23" s="201">
        <v>36.340000000000003</v>
      </c>
      <c r="Y23" s="201">
        <v>0</v>
      </c>
      <c r="Z23">
        <v>0</v>
      </c>
      <c r="AA23" s="201">
        <v>8.15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44.62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56.97</v>
      </c>
      <c r="L24" s="201">
        <v>35</v>
      </c>
      <c r="M24" s="201">
        <v>0</v>
      </c>
      <c r="N24" s="201">
        <v>29.09</v>
      </c>
      <c r="O24" s="201">
        <v>48.86</v>
      </c>
      <c r="P24" s="201">
        <v>57.38</v>
      </c>
      <c r="Q24" s="201">
        <v>2.89</v>
      </c>
      <c r="R24" s="201">
        <v>4.82</v>
      </c>
      <c r="S24" s="201">
        <v>3.86</v>
      </c>
      <c r="T24" s="201">
        <v>0</v>
      </c>
      <c r="U24" s="201">
        <v>235.06</v>
      </c>
      <c r="V24" s="201">
        <v>1.93</v>
      </c>
      <c r="W24" s="201">
        <v>7.88</v>
      </c>
      <c r="X24" s="201">
        <v>36.340000000000003</v>
      </c>
      <c r="Y24" s="201">
        <v>0</v>
      </c>
      <c r="Z24">
        <v>0</v>
      </c>
      <c r="AA24" s="201">
        <v>8.15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44.62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60.42</v>
      </c>
      <c r="L25" s="201">
        <v>35</v>
      </c>
      <c r="M25" s="201">
        <v>0</v>
      </c>
      <c r="N25" s="201">
        <v>29.09</v>
      </c>
      <c r="O25" s="201">
        <v>48.86</v>
      </c>
      <c r="P25" s="201">
        <v>57.38</v>
      </c>
      <c r="Q25" s="201">
        <v>3.07</v>
      </c>
      <c r="R25" s="201">
        <v>5.4</v>
      </c>
      <c r="S25" s="201">
        <v>3.99</v>
      </c>
      <c r="T25" s="201">
        <v>0</v>
      </c>
      <c r="U25" s="201">
        <v>235.06</v>
      </c>
      <c r="V25" s="201">
        <v>1.93</v>
      </c>
      <c r="W25" s="201">
        <v>7.88</v>
      </c>
      <c r="X25" s="201">
        <v>36.340000000000003</v>
      </c>
      <c r="Y25" s="201">
        <v>0</v>
      </c>
      <c r="Z25">
        <v>0</v>
      </c>
      <c r="AA25" s="201">
        <v>8.15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32.799999999999997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67.52</v>
      </c>
      <c r="L26" s="201">
        <v>35</v>
      </c>
      <c r="M26" s="201">
        <v>0</v>
      </c>
      <c r="N26" s="201">
        <v>29.09</v>
      </c>
      <c r="O26" s="201">
        <v>48.86</v>
      </c>
      <c r="P26" s="201">
        <v>57.38</v>
      </c>
      <c r="Q26" s="201">
        <v>3.07</v>
      </c>
      <c r="R26" s="201">
        <v>5.4</v>
      </c>
      <c r="S26" s="201">
        <v>3.99</v>
      </c>
      <c r="T26" s="201">
        <v>0</v>
      </c>
      <c r="U26" s="201">
        <v>235.06</v>
      </c>
      <c r="V26" s="201">
        <v>1.93</v>
      </c>
      <c r="W26" s="201">
        <v>7.88</v>
      </c>
      <c r="X26" s="201">
        <v>36.340000000000003</v>
      </c>
      <c r="Y26" s="201">
        <v>0</v>
      </c>
      <c r="Z26">
        <v>0</v>
      </c>
      <c r="AA26" s="201">
        <v>8.15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43.84</v>
      </c>
      <c r="AQ26" s="201">
        <v>14.63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72.349999999999994</v>
      </c>
      <c r="L27" s="201">
        <v>35</v>
      </c>
      <c r="M27" s="201">
        <v>0</v>
      </c>
      <c r="N27" s="201">
        <v>29.09</v>
      </c>
      <c r="O27" s="201">
        <v>48.86</v>
      </c>
      <c r="P27" s="201">
        <v>57.38</v>
      </c>
      <c r="Q27" s="201">
        <v>2.89</v>
      </c>
      <c r="R27" s="201">
        <v>4.82</v>
      </c>
      <c r="S27" s="201">
        <v>3.86</v>
      </c>
      <c r="T27" s="201">
        <v>0</v>
      </c>
      <c r="U27" s="201">
        <v>235.06</v>
      </c>
      <c r="V27" s="201">
        <v>3.14</v>
      </c>
      <c r="W27" s="201">
        <v>7.88</v>
      </c>
      <c r="X27" s="201">
        <v>36.340000000000003</v>
      </c>
      <c r="Y27" s="201">
        <v>0</v>
      </c>
      <c r="Z27">
        <v>0</v>
      </c>
      <c r="AA27" s="201">
        <v>8.15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40.61</v>
      </c>
      <c r="AQ27" s="201">
        <v>12</v>
      </c>
      <c r="AR27" s="201">
        <v>3.76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72.739999999999995</v>
      </c>
      <c r="L28" s="201">
        <v>33.76</v>
      </c>
      <c r="M28" s="201">
        <v>0</v>
      </c>
      <c r="N28" s="201">
        <v>29.09</v>
      </c>
      <c r="O28" s="201">
        <v>48.86</v>
      </c>
      <c r="P28" s="201">
        <v>57.38</v>
      </c>
      <c r="Q28" s="201">
        <v>2.89</v>
      </c>
      <c r="R28" s="201">
        <v>4.82</v>
      </c>
      <c r="S28" s="201">
        <v>3.86</v>
      </c>
      <c r="T28" s="201">
        <v>0</v>
      </c>
      <c r="U28" s="201">
        <v>235.06</v>
      </c>
      <c r="V28" s="201">
        <v>3.16</v>
      </c>
      <c r="W28" s="201">
        <v>7.88</v>
      </c>
      <c r="X28" s="201">
        <v>36.340000000000003</v>
      </c>
      <c r="Y28" s="201">
        <v>0</v>
      </c>
      <c r="Z28">
        <v>0</v>
      </c>
      <c r="AA28" s="201">
        <v>8.15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56.99</v>
      </c>
      <c r="AQ28" s="201">
        <v>12</v>
      </c>
      <c r="AR28" s="201">
        <v>6.27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72.349999999999994</v>
      </c>
      <c r="L29" s="201">
        <v>35</v>
      </c>
      <c r="M29" s="201">
        <v>0</v>
      </c>
      <c r="N29" s="201">
        <v>29.09</v>
      </c>
      <c r="O29" s="201">
        <v>48.86</v>
      </c>
      <c r="P29" s="201">
        <v>57.38</v>
      </c>
      <c r="Q29" s="201">
        <v>2.89</v>
      </c>
      <c r="R29" s="201">
        <v>4.82</v>
      </c>
      <c r="S29" s="201">
        <v>3.86</v>
      </c>
      <c r="T29" s="201">
        <v>0</v>
      </c>
      <c r="U29" s="201">
        <v>235.06</v>
      </c>
      <c r="V29" s="201">
        <v>3.16</v>
      </c>
      <c r="W29" s="201">
        <v>7.88</v>
      </c>
      <c r="X29" s="201">
        <v>36.340000000000003</v>
      </c>
      <c r="Y29" s="201">
        <v>0</v>
      </c>
      <c r="Z29">
        <v>0</v>
      </c>
      <c r="AA29" s="201">
        <v>8.15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68.41</v>
      </c>
      <c r="AQ29" s="201">
        <v>12</v>
      </c>
      <c r="AR29" s="201">
        <v>10.26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72.34</v>
      </c>
      <c r="L30" s="201">
        <v>35</v>
      </c>
      <c r="M30" s="201">
        <v>0</v>
      </c>
      <c r="N30" s="201">
        <v>29.09</v>
      </c>
      <c r="O30" s="201">
        <v>48.86</v>
      </c>
      <c r="P30" s="201">
        <v>57.38</v>
      </c>
      <c r="Q30" s="201">
        <v>2.89</v>
      </c>
      <c r="R30" s="201">
        <v>4.8099999999999996</v>
      </c>
      <c r="S30" s="201">
        <v>3.86</v>
      </c>
      <c r="T30" s="201">
        <v>0</v>
      </c>
      <c r="U30" s="201">
        <v>235.06</v>
      </c>
      <c r="V30" s="201">
        <v>3.16</v>
      </c>
      <c r="W30" s="201">
        <v>7.88</v>
      </c>
      <c r="X30" s="201">
        <v>36.33</v>
      </c>
      <c r="Y30" s="201">
        <v>0</v>
      </c>
      <c r="Z30">
        <v>0</v>
      </c>
      <c r="AA30" s="201">
        <v>8.15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68.41</v>
      </c>
      <c r="AQ30" s="201">
        <v>12</v>
      </c>
      <c r="AR30" s="201">
        <v>17.46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77.17</v>
      </c>
      <c r="L31" s="201">
        <v>35</v>
      </c>
      <c r="M31" s="201">
        <v>0</v>
      </c>
      <c r="N31" s="201">
        <v>29.09</v>
      </c>
      <c r="O31" s="201">
        <v>48.86</v>
      </c>
      <c r="P31" s="201">
        <v>57.38</v>
      </c>
      <c r="Q31" s="201">
        <v>2.89</v>
      </c>
      <c r="R31" s="201">
        <v>4.82</v>
      </c>
      <c r="S31" s="201">
        <v>3.86</v>
      </c>
      <c r="T31" s="201">
        <v>0</v>
      </c>
      <c r="U31" s="201">
        <v>235.06</v>
      </c>
      <c r="V31" s="201">
        <v>1.93</v>
      </c>
      <c r="W31" s="201">
        <v>7.88</v>
      </c>
      <c r="X31" s="201">
        <v>36.33</v>
      </c>
      <c r="Y31" s="201">
        <v>0</v>
      </c>
      <c r="Z31">
        <v>0</v>
      </c>
      <c r="AA31" s="201">
        <v>8.15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45.26</v>
      </c>
      <c r="AQ31" s="201">
        <v>12</v>
      </c>
      <c r="AR31" s="201">
        <v>22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86.81</v>
      </c>
      <c r="L32" s="201">
        <v>35</v>
      </c>
      <c r="M32" s="201">
        <v>0</v>
      </c>
      <c r="N32" s="201">
        <v>29.09</v>
      </c>
      <c r="O32" s="201">
        <v>48.86</v>
      </c>
      <c r="P32" s="201">
        <v>57.38</v>
      </c>
      <c r="Q32" s="201">
        <v>2.89</v>
      </c>
      <c r="R32" s="201">
        <v>4.82</v>
      </c>
      <c r="S32" s="201">
        <v>3.86</v>
      </c>
      <c r="T32" s="201">
        <v>0</v>
      </c>
      <c r="U32" s="201">
        <v>235.06</v>
      </c>
      <c r="V32" s="201">
        <v>1.93</v>
      </c>
      <c r="W32" s="201">
        <v>7.88</v>
      </c>
      <c r="X32" s="201">
        <v>36.33</v>
      </c>
      <c r="Y32" s="201">
        <v>0</v>
      </c>
      <c r="Z32">
        <v>0</v>
      </c>
      <c r="AA32" s="201">
        <v>8.15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32.799999999999997</v>
      </c>
      <c r="AQ32" s="201">
        <v>12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86.81</v>
      </c>
      <c r="L33" s="201">
        <v>35</v>
      </c>
      <c r="M33" s="201">
        <v>0</v>
      </c>
      <c r="N33" s="201">
        <v>29.09</v>
      </c>
      <c r="O33" s="201">
        <v>48.86</v>
      </c>
      <c r="P33" s="201">
        <v>57.38</v>
      </c>
      <c r="Q33" s="201">
        <v>2.89</v>
      </c>
      <c r="R33" s="201">
        <v>4.82</v>
      </c>
      <c r="S33" s="201">
        <v>3.86</v>
      </c>
      <c r="T33" s="201">
        <v>0</v>
      </c>
      <c r="U33" s="201">
        <v>235.06</v>
      </c>
      <c r="V33" s="201">
        <v>1.93</v>
      </c>
      <c r="W33" s="201">
        <v>7.88</v>
      </c>
      <c r="X33" s="201">
        <v>36.33</v>
      </c>
      <c r="Y33" s="201">
        <v>0</v>
      </c>
      <c r="Z33">
        <v>0</v>
      </c>
      <c r="AA33" s="201">
        <v>8.15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32.799999999999997</v>
      </c>
      <c r="AQ33" s="201">
        <v>12</v>
      </c>
      <c r="AR33" s="201">
        <v>23.8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86.81</v>
      </c>
      <c r="L34" s="201">
        <v>35</v>
      </c>
      <c r="M34" s="201">
        <v>0</v>
      </c>
      <c r="N34" s="201">
        <v>29.09</v>
      </c>
      <c r="O34" s="201">
        <v>48.86</v>
      </c>
      <c r="P34" s="201">
        <v>57.38</v>
      </c>
      <c r="Q34" s="201">
        <v>2.89</v>
      </c>
      <c r="R34" s="201">
        <v>4.82</v>
      </c>
      <c r="S34" s="201">
        <v>3.86</v>
      </c>
      <c r="T34" s="201">
        <v>0</v>
      </c>
      <c r="U34" s="201">
        <v>235.06</v>
      </c>
      <c r="V34" s="201">
        <v>1.93</v>
      </c>
      <c r="W34" s="201">
        <v>7.88</v>
      </c>
      <c r="X34" s="201">
        <v>36.33</v>
      </c>
      <c r="Y34" s="201">
        <v>0</v>
      </c>
      <c r="Z34">
        <v>0</v>
      </c>
      <c r="AA34" s="201">
        <v>8.15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32.799999999999997</v>
      </c>
      <c r="AQ34" s="201">
        <v>12</v>
      </c>
      <c r="AR34" s="201">
        <v>23.8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65.900000000000006</v>
      </c>
      <c r="L35" s="201">
        <v>35</v>
      </c>
      <c r="M35" s="201">
        <v>0</v>
      </c>
      <c r="N35" s="201">
        <v>29.09</v>
      </c>
      <c r="O35" s="201">
        <v>48.86</v>
      </c>
      <c r="P35" s="201">
        <v>57.38</v>
      </c>
      <c r="Q35" s="201">
        <v>3.07</v>
      </c>
      <c r="R35" s="201">
        <v>5.4</v>
      </c>
      <c r="S35" s="201">
        <v>3.87</v>
      </c>
      <c r="T35" s="201">
        <v>0</v>
      </c>
      <c r="U35" s="201">
        <v>235.06</v>
      </c>
      <c r="V35" s="201">
        <v>1.93</v>
      </c>
      <c r="W35" s="201">
        <v>7.88</v>
      </c>
      <c r="X35" s="201">
        <v>36.340000000000003</v>
      </c>
      <c r="Y35" s="201">
        <v>0</v>
      </c>
      <c r="Z35">
        <v>0</v>
      </c>
      <c r="AA35" s="201">
        <v>8.15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43.32</v>
      </c>
      <c r="AQ35" s="201">
        <v>14.63</v>
      </c>
      <c r="AR35" s="201">
        <v>23.8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65.59</v>
      </c>
      <c r="L36" s="201">
        <v>35</v>
      </c>
      <c r="M36" s="201">
        <v>0</v>
      </c>
      <c r="N36" s="201">
        <v>29.09</v>
      </c>
      <c r="O36" s="201">
        <v>48.86</v>
      </c>
      <c r="P36" s="201">
        <v>57.38</v>
      </c>
      <c r="Q36" s="201">
        <v>3.07</v>
      </c>
      <c r="R36" s="201">
        <v>5.4</v>
      </c>
      <c r="S36" s="201">
        <v>3.87</v>
      </c>
      <c r="T36" s="201">
        <v>0</v>
      </c>
      <c r="U36" s="201">
        <v>235.06</v>
      </c>
      <c r="V36" s="201">
        <v>1.93</v>
      </c>
      <c r="W36" s="201">
        <v>7.88</v>
      </c>
      <c r="X36" s="201">
        <v>36.340000000000003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</v>
      </c>
      <c r="AQ36" s="201">
        <v>14.63</v>
      </c>
      <c r="AR36" s="201">
        <v>24.3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68.540000000000006</v>
      </c>
      <c r="L37" s="201">
        <v>35</v>
      </c>
      <c r="M37" s="201">
        <v>0</v>
      </c>
      <c r="N37" s="201">
        <v>29.09</v>
      </c>
      <c r="O37" s="201">
        <v>48.86</v>
      </c>
      <c r="P37" s="201">
        <v>57.38</v>
      </c>
      <c r="Q37" s="201">
        <v>3.07</v>
      </c>
      <c r="R37" s="201">
        <v>5.4</v>
      </c>
      <c r="S37" s="201">
        <v>3.87</v>
      </c>
      <c r="T37" s="201">
        <v>0</v>
      </c>
      <c r="U37" s="201">
        <v>235.06</v>
      </c>
      <c r="V37" s="201">
        <v>1.93</v>
      </c>
      <c r="W37" s="201">
        <v>7.88</v>
      </c>
      <c r="X37" s="201">
        <v>36.340000000000003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32.799999999999997</v>
      </c>
      <c r="AQ37" s="201">
        <v>14.63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73.31</v>
      </c>
      <c r="L38" s="201">
        <v>35</v>
      </c>
      <c r="M38" s="201">
        <v>0</v>
      </c>
      <c r="N38" s="201">
        <v>29.09</v>
      </c>
      <c r="O38" s="201">
        <v>48.86</v>
      </c>
      <c r="P38" s="201">
        <v>57.38</v>
      </c>
      <c r="Q38" s="201">
        <v>3.07</v>
      </c>
      <c r="R38" s="201">
        <v>5.4</v>
      </c>
      <c r="S38" s="201">
        <v>3.87</v>
      </c>
      <c r="T38" s="201">
        <v>0</v>
      </c>
      <c r="U38" s="201">
        <v>235.06</v>
      </c>
      <c r="V38" s="201">
        <v>1.93</v>
      </c>
      <c r="W38" s="201">
        <v>7.88</v>
      </c>
      <c r="X38" s="201">
        <v>36.340000000000003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32.799999999999997</v>
      </c>
      <c r="AQ38" s="201">
        <v>14.63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73.31</v>
      </c>
      <c r="L39" s="201">
        <v>35</v>
      </c>
      <c r="M39" s="201">
        <v>0</v>
      </c>
      <c r="N39" s="201">
        <v>29.09</v>
      </c>
      <c r="O39" s="201">
        <v>48.86</v>
      </c>
      <c r="P39" s="201">
        <v>57.38</v>
      </c>
      <c r="Q39" s="201">
        <v>3.07</v>
      </c>
      <c r="R39" s="201">
        <v>5.4</v>
      </c>
      <c r="S39" s="201">
        <v>3.87</v>
      </c>
      <c r="T39" s="201">
        <v>0</v>
      </c>
      <c r="U39" s="201">
        <v>235.06</v>
      </c>
      <c r="V39" s="201">
        <v>1.93</v>
      </c>
      <c r="W39" s="201">
        <v>7.88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32.799999999999997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77.17</v>
      </c>
      <c r="L40" s="201">
        <v>35</v>
      </c>
      <c r="M40" s="201">
        <v>0</v>
      </c>
      <c r="N40" s="201">
        <v>29.09</v>
      </c>
      <c r="O40" s="201">
        <v>48.86</v>
      </c>
      <c r="P40" s="201">
        <v>57.38</v>
      </c>
      <c r="Q40" s="201">
        <v>3.07</v>
      </c>
      <c r="R40" s="201">
        <v>5.4</v>
      </c>
      <c r="S40" s="201">
        <v>3.87</v>
      </c>
      <c r="T40" s="201">
        <v>0</v>
      </c>
      <c r="U40" s="201">
        <v>235.06</v>
      </c>
      <c r="V40" s="201">
        <v>1.93</v>
      </c>
      <c r="W40" s="201">
        <v>7.88</v>
      </c>
      <c r="X40" s="201">
        <v>36.340000000000003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32.799999999999997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80.06</v>
      </c>
      <c r="L41" s="201">
        <v>35</v>
      </c>
      <c r="M41" s="201">
        <v>0</v>
      </c>
      <c r="N41" s="201">
        <v>29.09</v>
      </c>
      <c r="O41" s="201">
        <v>48.86</v>
      </c>
      <c r="P41" s="201">
        <v>57.38</v>
      </c>
      <c r="Q41" s="201">
        <v>3.07</v>
      </c>
      <c r="R41" s="201">
        <v>5.4</v>
      </c>
      <c r="S41" s="201">
        <v>3.87</v>
      </c>
      <c r="T41" s="201">
        <v>0</v>
      </c>
      <c r="U41" s="201">
        <v>235.06</v>
      </c>
      <c r="V41" s="201">
        <v>1.93</v>
      </c>
      <c r="W41" s="201">
        <v>5</v>
      </c>
      <c r="X41" s="201">
        <v>19.25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32.799999999999997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87.78</v>
      </c>
      <c r="L42" s="201">
        <v>35</v>
      </c>
      <c r="M42" s="201">
        <v>0</v>
      </c>
      <c r="N42" s="201">
        <v>29.09</v>
      </c>
      <c r="O42" s="201">
        <v>48.86</v>
      </c>
      <c r="P42" s="201">
        <v>57.38</v>
      </c>
      <c r="Q42" s="201">
        <v>3.07</v>
      </c>
      <c r="R42" s="201">
        <v>5.4</v>
      </c>
      <c r="S42" s="201">
        <v>3.87</v>
      </c>
      <c r="T42" s="201">
        <v>0</v>
      </c>
      <c r="U42" s="201">
        <v>235.06</v>
      </c>
      <c r="V42" s="201">
        <v>1.93</v>
      </c>
      <c r="W42" s="201">
        <v>5</v>
      </c>
      <c r="X42" s="201">
        <v>19.25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32.799999999999997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87.78</v>
      </c>
      <c r="L43" s="201">
        <v>35</v>
      </c>
      <c r="M43" s="201">
        <v>0</v>
      </c>
      <c r="N43" s="201">
        <v>29.09</v>
      </c>
      <c r="O43" s="201">
        <v>48.86</v>
      </c>
      <c r="P43" s="201">
        <v>57.38</v>
      </c>
      <c r="Q43" s="201">
        <v>3.07</v>
      </c>
      <c r="R43" s="201">
        <v>5.4</v>
      </c>
      <c r="S43" s="201">
        <v>3.87</v>
      </c>
      <c r="T43" s="201">
        <v>0</v>
      </c>
      <c r="U43" s="201">
        <v>235.06</v>
      </c>
      <c r="V43" s="201">
        <v>1.93</v>
      </c>
      <c r="W43" s="201">
        <v>5</v>
      </c>
      <c r="X43" s="201">
        <v>19.25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32.799999999999997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87.78</v>
      </c>
      <c r="L44" s="201">
        <v>35</v>
      </c>
      <c r="M44" s="201">
        <v>0</v>
      </c>
      <c r="N44" s="201">
        <v>29.09</v>
      </c>
      <c r="O44" s="201">
        <v>48.86</v>
      </c>
      <c r="P44" s="201">
        <v>57.38</v>
      </c>
      <c r="Q44" s="201">
        <v>3.07</v>
      </c>
      <c r="R44" s="201">
        <v>5.4</v>
      </c>
      <c r="S44" s="201">
        <v>3.87</v>
      </c>
      <c r="T44" s="201">
        <v>0</v>
      </c>
      <c r="U44" s="201">
        <v>235.06</v>
      </c>
      <c r="V44" s="201">
        <v>1.93</v>
      </c>
      <c r="W44" s="201">
        <v>4.6500000000000004</v>
      </c>
      <c r="X44" s="201">
        <v>18.61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32.799999999999997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87.78</v>
      </c>
      <c r="L45" s="201">
        <v>35</v>
      </c>
      <c r="M45" s="201">
        <v>0</v>
      </c>
      <c r="N45" s="201">
        <v>29.09</v>
      </c>
      <c r="O45" s="201">
        <v>48.86</v>
      </c>
      <c r="P45" s="201">
        <v>57.38</v>
      </c>
      <c r="Q45" s="201">
        <v>3.07</v>
      </c>
      <c r="R45" s="201">
        <v>5.4</v>
      </c>
      <c r="S45" s="201">
        <v>3.87</v>
      </c>
      <c r="T45" s="201">
        <v>0</v>
      </c>
      <c r="U45" s="201">
        <v>235.06</v>
      </c>
      <c r="V45" s="201">
        <v>1.93</v>
      </c>
      <c r="W45" s="201">
        <v>4.6500000000000004</v>
      </c>
      <c r="X45" s="201">
        <v>18.61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32.799999999999997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87.78</v>
      </c>
      <c r="L46" s="201">
        <v>35</v>
      </c>
      <c r="M46" s="201">
        <v>0</v>
      </c>
      <c r="N46" s="201">
        <v>29.09</v>
      </c>
      <c r="O46" s="201">
        <v>48.86</v>
      </c>
      <c r="P46" s="201">
        <v>57.38</v>
      </c>
      <c r="Q46" s="201">
        <v>3.07</v>
      </c>
      <c r="R46" s="201">
        <v>5.4</v>
      </c>
      <c r="S46" s="201">
        <v>3.87</v>
      </c>
      <c r="T46" s="201">
        <v>0</v>
      </c>
      <c r="U46" s="201">
        <v>235.06</v>
      </c>
      <c r="V46" s="201">
        <v>1.93</v>
      </c>
      <c r="W46" s="201">
        <v>4.6500000000000004</v>
      </c>
      <c r="X46" s="201">
        <v>18.61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32.799999999999997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87.78</v>
      </c>
      <c r="L47" s="201">
        <v>35</v>
      </c>
      <c r="M47" s="201">
        <v>0</v>
      </c>
      <c r="N47" s="201">
        <v>15.43</v>
      </c>
      <c r="O47" s="201">
        <v>26.04</v>
      </c>
      <c r="P47" s="201">
        <v>57.38</v>
      </c>
      <c r="Q47" s="201">
        <v>2.99</v>
      </c>
      <c r="R47" s="201">
        <v>5.14</v>
      </c>
      <c r="S47" s="201">
        <v>3.86</v>
      </c>
      <c r="T47" s="201">
        <v>0</v>
      </c>
      <c r="U47" s="201">
        <v>235.06</v>
      </c>
      <c r="V47" s="201">
        <v>1.93</v>
      </c>
      <c r="W47" s="201">
        <v>4.6500000000000004</v>
      </c>
      <c r="X47" s="201">
        <v>18.61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32.799999999999997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87.78</v>
      </c>
      <c r="L48" s="201">
        <v>35</v>
      </c>
      <c r="M48" s="201">
        <v>0</v>
      </c>
      <c r="N48" s="201">
        <v>15.43</v>
      </c>
      <c r="O48" s="201">
        <v>26.04</v>
      </c>
      <c r="P48" s="201">
        <v>57.38</v>
      </c>
      <c r="Q48" s="201">
        <v>2.99</v>
      </c>
      <c r="R48" s="201">
        <v>5.14</v>
      </c>
      <c r="S48" s="201">
        <v>3.86</v>
      </c>
      <c r="T48" s="201">
        <v>0</v>
      </c>
      <c r="U48" s="201">
        <v>235.06</v>
      </c>
      <c r="V48" s="201">
        <v>1.93</v>
      </c>
      <c r="W48" s="201">
        <v>4.6500000000000004</v>
      </c>
      <c r="X48" s="201">
        <v>18.61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32.799999999999997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87.78</v>
      </c>
      <c r="L49" s="201">
        <v>35</v>
      </c>
      <c r="M49" s="201">
        <v>0</v>
      </c>
      <c r="N49" s="201">
        <v>15.43</v>
      </c>
      <c r="O49" s="201">
        <v>26.04</v>
      </c>
      <c r="P49" s="201">
        <v>57.37</v>
      </c>
      <c r="Q49" s="201">
        <v>2.99</v>
      </c>
      <c r="R49" s="201">
        <v>5.14</v>
      </c>
      <c r="S49" s="201">
        <v>3.86</v>
      </c>
      <c r="T49" s="201">
        <v>0</v>
      </c>
      <c r="U49" s="201">
        <v>235.06</v>
      </c>
      <c r="V49" s="201">
        <v>1.93</v>
      </c>
      <c r="W49" s="201">
        <v>4.6500000000000004</v>
      </c>
      <c r="X49" s="201">
        <v>18.61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32.799999999999997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87.78</v>
      </c>
      <c r="L50" s="201">
        <v>35</v>
      </c>
      <c r="M50" s="201">
        <v>0</v>
      </c>
      <c r="N50" s="201">
        <v>15.43</v>
      </c>
      <c r="O50" s="201">
        <v>26.04</v>
      </c>
      <c r="P50" s="201">
        <v>57.37</v>
      </c>
      <c r="Q50" s="201">
        <v>2.99</v>
      </c>
      <c r="R50" s="201">
        <v>5.14</v>
      </c>
      <c r="S50" s="201">
        <v>3.86</v>
      </c>
      <c r="T50" s="201">
        <v>0</v>
      </c>
      <c r="U50" s="201">
        <v>235.06</v>
      </c>
      <c r="V50" s="201">
        <v>1.93</v>
      </c>
      <c r="W50" s="201">
        <v>4.6500000000000004</v>
      </c>
      <c r="X50" s="201">
        <v>18.61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87.78</v>
      </c>
      <c r="L51" s="201">
        <v>35</v>
      </c>
      <c r="M51" s="201">
        <v>0</v>
      </c>
      <c r="N51" s="201">
        <v>15.43</v>
      </c>
      <c r="O51" s="201">
        <v>26.04</v>
      </c>
      <c r="P51" s="201">
        <v>57.37</v>
      </c>
      <c r="Q51" s="201">
        <v>2.99</v>
      </c>
      <c r="R51" s="201">
        <v>5.14</v>
      </c>
      <c r="S51" s="201">
        <v>3.86</v>
      </c>
      <c r="T51" s="201">
        <v>0</v>
      </c>
      <c r="U51" s="201">
        <v>235.06</v>
      </c>
      <c r="V51" s="201">
        <v>1.93</v>
      </c>
      <c r="W51" s="201">
        <v>4.6500000000000004</v>
      </c>
      <c r="X51" s="201">
        <v>18.61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87.78</v>
      </c>
      <c r="L52" s="201">
        <v>35</v>
      </c>
      <c r="M52" s="201">
        <v>0</v>
      </c>
      <c r="N52" s="201">
        <v>15.43</v>
      </c>
      <c r="O52" s="201">
        <v>26.04</v>
      </c>
      <c r="P52" s="201">
        <v>57.37</v>
      </c>
      <c r="Q52" s="201">
        <v>2.99</v>
      </c>
      <c r="R52" s="201">
        <v>5.14</v>
      </c>
      <c r="S52" s="201">
        <v>3.86</v>
      </c>
      <c r="T52" s="201">
        <v>0</v>
      </c>
      <c r="U52" s="201">
        <v>235.06</v>
      </c>
      <c r="V52" s="201">
        <v>1.93</v>
      </c>
      <c r="W52" s="201">
        <v>4.6500000000000004</v>
      </c>
      <c r="X52" s="201">
        <v>18.61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87.78</v>
      </c>
      <c r="L53" s="201">
        <v>35</v>
      </c>
      <c r="M53" s="201">
        <v>0</v>
      </c>
      <c r="N53" s="201">
        <v>15.43</v>
      </c>
      <c r="O53" s="201">
        <v>26.04</v>
      </c>
      <c r="P53" s="201">
        <v>30.87</v>
      </c>
      <c r="Q53" s="201">
        <v>2.99</v>
      </c>
      <c r="R53" s="201">
        <v>5.14</v>
      </c>
      <c r="S53" s="201">
        <v>3.86</v>
      </c>
      <c r="T53" s="201">
        <v>0</v>
      </c>
      <c r="U53" s="201">
        <v>235.06</v>
      </c>
      <c r="V53" s="201">
        <v>1.93</v>
      </c>
      <c r="W53" s="201">
        <v>4.6500000000000004</v>
      </c>
      <c r="X53" s="201">
        <v>18.61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87.78</v>
      </c>
      <c r="L54" s="201">
        <v>35</v>
      </c>
      <c r="M54" s="201">
        <v>0</v>
      </c>
      <c r="N54" s="201">
        <v>15.43</v>
      </c>
      <c r="O54" s="201">
        <v>26.04</v>
      </c>
      <c r="P54" s="201">
        <v>30.87</v>
      </c>
      <c r="Q54" s="201">
        <v>2.99</v>
      </c>
      <c r="R54" s="201">
        <v>5.14</v>
      </c>
      <c r="S54" s="201">
        <v>3.86</v>
      </c>
      <c r="T54" s="201">
        <v>0</v>
      </c>
      <c r="U54" s="201">
        <v>235.06</v>
      </c>
      <c r="V54" s="201">
        <v>1.93</v>
      </c>
      <c r="W54" s="201">
        <v>4.6500000000000004</v>
      </c>
      <c r="X54" s="201">
        <v>18.61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32.799999999999997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87.78</v>
      </c>
      <c r="L55" s="201">
        <v>35</v>
      </c>
      <c r="M55" s="201">
        <v>0</v>
      </c>
      <c r="N55" s="201">
        <v>15.43</v>
      </c>
      <c r="O55" s="201">
        <v>26.04</v>
      </c>
      <c r="P55" s="201">
        <v>30.87</v>
      </c>
      <c r="Q55" s="201">
        <v>2.99</v>
      </c>
      <c r="R55" s="201">
        <v>5.14</v>
      </c>
      <c r="S55" s="201">
        <v>3.86</v>
      </c>
      <c r="T55" s="201">
        <v>0</v>
      </c>
      <c r="U55" s="201">
        <v>235.06</v>
      </c>
      <c r="V55" s="201">
        <v>1.93</v>
      </c>
      <c r="W55" s="201">
        <v>4.6500000000000004</v>
      </c>
      <c r="X55" s="201">
        <v>18.61</v>
      </c>
      <c r="Y55" s="201">
        <v>0</v>
      </c>
      <c r="Z55">
        <v>0</v>
      </c>
      <c r="AA55" s="201">
        <v>7.65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87.78</v>
      </c>
      <c r="L56" s="201">
        <v>35</v>
      </c>
      <c r="M56" s="201">
        <v>0</v>
      </c>
      <c r="N56" s="201">
        <v>15.43</v>
      </c>
      <c r="O56" s="201">
        <v>26.04</v>
      </c>
      <c r="P56" s="201">
        <v>30.87</v>
      </c>
      <c r="Q56" s="201">
        <v>2.99</v>
      </c>
      <c r="R56" s="201">
        <v>5.14</v>
      </c>
      <c r="S56" s="201">
        <v>3.86</v>
      </c>
      <c r="T56" s="201">
        <v>0</v>
      </c>
      <c r="U56" s="201">
        <v>235.06</v>
      </c>
      <c r="V56" s="201">
        <v>1.93</v>
      </c>
      <c r="W56" s="201">
        <v>4.6500000000000004</v>
      </c>
      <c r="X56" s="201">
        <v>18.61</v>
      </c>
      <c r="Y56" s="201">
        <v>0</v>
      </c>
      <c r="Z56">
        <v>0</v>
      </c>
      <c r="AA56" s="201">
        <v>7.65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32.799999999999997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88.01</v>
      </c>
      <c r="L57" s="201">
        <v>35</v>
      </c>
      <c r="M57" s="201">
        <v>0</v>
      </c>
      <c r="N57" s="201">
        <v>15.43</v>
      </c>
      <c r="O57" s="201">
        <v>26.04</v>
      </c>
      <c r="P57" s="201">
        <v>58.26</v>
      </c>
      <c r="Q57" s="201">
        <v>2.99</v>
      </c>
      <c r="R57" s="201">
        <v>5.14</v>
      </c>
      <c r="S57" s="201">
        <v>3.86</v>
      </c>
      <c r="T57" s="201">
        <v>0</v>
      </c>
      <c r="U57" s="201">
        <v>235.06</v>
      </c>
      <c r="V57" s="201">
        <v>1.93</v>
      </c>
      <c r="W57" s="201">
        <v>4.6500000000000004</v>
      </c>
      <c r="X57" s="201">
        <v>18.61</v>
      </c>
      <c r="Y57" s="201">
        <v>0</v>
      </c>
      <c r="Z57">
        <v>0</v>
      </c>
      <c r="AA57" s="201">
        <v>7.65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32.799999999999997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88.01</v>
      </c>
      <c r="L58" s="201">
        <v>35</v>
      </c>
      <c r="M58" s="201">
        <v>0</v>
      </c>
      <c r="N58" s="201">
        <v>15.43</v>
      </c>
      <c r="O58" s="201">
        <v>26.04</v>
      </c>
      <c r="P58" s="201">
        <v>58.26</v>
      </c>
      <c r="Q58" s="201">
        <v>2.89</v>
      </c>
      <c r="R58" s="201">
        <v>4.82</v>
      </c>
      <c r="S58" s="201">
        <v>3.86</v>
      </c>
      <c r="T58" s="201">
        <v>0</v>
      </c>
      <c r="U58" s="201">
        <v>235.06</v>
      </c>
      <c r="V58" s="201">
        <v>1.93</v>
      </c>
      <c r="W58" s="201">
        <v>4.6500000000000004</v>
      </c>
      <c r="X58" s="201">
        <v>18.61</v>
      </c>
      <c r="Y58" s="201">
        <v>0</v>
      </c>
      <c r="Z58">
        <v>0</v>
      </c>
      <c r="AA58" s="201">
        <v>7.65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32.799999999999997</v>
      </c>
      <c r="AQ58" s="201">
        <v>12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87.04</v>
      </c>
      <c r="L59" s="201">
        <v>35</v>
      </c>
      <c r="M59" s="201">
        <v>0</v>
      </c>
      <c r="N59" s="201">
        <v>29.09</v>
      </c>
      <c r="O59" s="201">
        <v>48.86</v>
      </c>
      <c r="P59" s="201">
        <v>58.26</v>
      </c>
      <c r="Q59" s="201">
        <v>2.89</v>
      </c>
      <c r="R59" s="201">
        <v>4.82</v>
      </c>
      <c r="S59" s="201">
        <v>3.86</v>
      </c>
      <c r="T59" s="201">
        <v>0</v>
      </c>
      <c r="U59" s="201">
        <v>235.06</v>
      </c>
      <c r="V59" s="201">
        <v>1.86</v>
      </c>
      <c r="W59" s="201">
        <v>4.4800000000000004</v>
      </c>
      <c r="X59" s="201">
        <v>17.95</v>
      </c>
      <c r="Y59" s="201">
        <v>0</v>
      </c>
      <c r="Z59">
        <v>0</v>
      </c>
      <c r="AA59" s="201">
        <v>7.77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29.29</v>
      </c>
      <c r="AQ59" s="201">
        <v>11.57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87.04</v>
      </c>
      <c r="L60" s="201">
        <v>35</v>
      </c>
      <c r="M60" s="201">
        <v>0</v>
      </c>
      <c r="N60" s="201">
        <v>29.09</v>
      </c>
      <c r="O60" s="201">
        <v>48.86</v>
      </c>
      <c r="P60" s="201">
        <v>58.26</v>
      </c>
      <c r="Q60" s="201">
        <v>2.89</v>
      </c>
      <c r="R60" s="201">
        <v>4.82</v>
      </c>
      <c r="S60" s="201">
        <v>3.86</v>
      </c>
      <c r="T60" s="201">
        <v>0</v>
      </c>
      <c r="U60" s="201">
        <v>235.06</v>
      </c>
      <c r="V60" s="201">
        <v>1.93</v>
      </c>
      <c r="W60" s="201">
        <v>7.88</v>
      </c>
      <c r="X60" s="201">
        <v>36.340000000000003</v>
      </c>
      <c r="Y60" s="201">
        <v>0</v>
      </c>
      <c r="Z60">
        <v>0</v>
      </c>
      <c r="AA60" s="201">
        <v>7.77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33.619999999999997</v>
      </c>
      <c r="AQ60" s="201">
        <v>11.57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87.04</v>
      </c>
      <c r="L61" s="201">
        <v>35</v>
      </c>
      <c r="M61" s="201">
        <v>0</v>
      </c>
      <c r="N61" s="201">
        <v>29.09</v>
      </c>
      <c r="O61" s="201">
        <v>48.86</v>
      </c>
      <c r="P61" s="201">
        <v>58.26</v>
      </c>
      <c r="Q61" s="201">
        <v>2.89</v>
      </c>
      <c r="R61" s="201">
        <v>4.82</v>
      </c>
      <c r="S61" s="201">
        <v>3.86</v>
      </c>
      <c r="T61" s="201">
        <v>0</v>
      </c>
      <c r="U61" s="201">
        <v>235.06</v>
      </c>
      <c r="V61" s="201">
        <v>3.5</v>
      </c>
      <c r="W61" s="201">
        <v>7.88</v>
      </c>
      <c r="X61" s="201">
        <v>36.340000000000003</v>
      </c>
      <c r="Y61" s="201">
        <v>0</v>
      </c>
      <c r="Z61">
        <v>0</v>
      </c>
      <c r="AA61" s="201">
        <v>7.77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68.41</v>
      </c>
      <c r="AQ61" s="201">
        <v>11.57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87.04</v>
      </c>
      <c r="L62" s="201">
        <v>35</v>
      </c>
      <c r="M62" s="201">
        <v>0</v>
      </c>
      <c r="N62" s="201">
        <v>29.09</v>
      </c>
      <c r="O62" s="201">
        <v>48.86</v>
      </c>
      <c r="P62" s="201">
        <v>58.26</v>
      </c>
      <c r="Q62" s="201">
        <v>2.89</v>
      </c>
      <c r="R62" s="201">
        <v>4.82</v>
      </c>
      <c r="S62" s="201">
        <v>3.86</v>
      </c>
      <c r="T62" s="201">
        <v>0</v>
      </c>
      <c r="U62" s="201">
        <v>235.06</v>
      </c>
      <c r="V62" s="201">
        <v>3.5</v>
      </c>
      <c r="W62" s="201">
        <v>7.88</v>
      </c>
      <c r="X62" s="201">
        <v>36.340000000000003</v>
      </c>
      <c r="Y62" s="201">
        <v>0</v>
      </c>
      <c r="Z62">
        <v>0</v>
      </c>
      <c r="AA62" s="201">
        <v>7.77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68.41</v>
      </c>
      <c r="AQ62" s="201">
        <v>11.57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82.38</v>
      </c>
      <c r="L63" s="201">
        <v>33.76</v>
      </c>
      <c r="M63" s="201">
        <v>0</v>
      </c>
      <c r="N63" s="201">
        <v>29.09</v>
      </c>
      <c r="O63" s="201">
        <v>48.86</v>
      </c>
      <c r="P63" s="201">
        <v>58.26</v>
      </c>
      <c r="Q63" s="201">
        <v>2.79</v>
      </c>
      <c r="R63" s="201">
        <v>4.6500000000000004</v>
      </c>
      <c r="S63" s="201">
        <v>3.72</v>
      </c>
      <c r="T63" s="201">
        <v>0</v>
      </c>
      <c r="U63" s="201">
        <v>235.06</v>
      </c>
      <c r="V63" s="201">
        <v>3.5</v>
      </c>
      <c r="W63" s="201">
        <v>7.88</v>
      </c>
      <c r="X63" s="201">
        <v>36.340000000000003</v>
      </c>
      <c r="Y63" s="201">
        <v>0</v>
      </c>
      <c r="Z63">
        <v>0</v>
      </c>
      <c r="AA63" s="201">
        <v>7.77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68.41</v>
      </c>
      <c r="AQ63" s="201">
        <v>11.57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86.99</v>
      </c>
      <c r="L64" s="201">
        <v>33.76</v>
      </c>
      <c r="M64" s="201">
        <v>0</v>
      </c>
      <c r="N64" s="201">
        <v>29.09</v>
      </c>
      <c r="O64" s="201">
        <v>48.86</v>
      </c>
      <c r="P64" s="201">
        <v>58.26</v>
      </c>
      <c r="Q64" s="201">
        <v>2.79</v>
      </c>
      <c r="R64" s="201">
        <v>4.6500000000000004</v>
      </c>
      <c r="S64" s="201">
        <v>3.72</v>
      </c>
      <c r="T64" s="201">
        <v>0</v>
      </c>
      <c r="U64" s="201">
        <v>235.06</v>
      </c>
      <c r="V64" s="201">
        <v>3.5</v>
      </c>
      <c r="W64" s="201">
        <v>7.88</v>
      </c>
      <c r="X64" s="201">
        <v>36.340000000000003</v>
      </c>
      <c r="Y64" s="201">
        <v>0</v>
      </c>
      <c r="Z64">
        <v>0</v>
      </c>
      <c r="AA64" s="201">
        <v>7.77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68.41</v>
      </c>
      <c r="AQ64" s="201">
        <v>11.57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78.78</v>
      </c>
      <c r="L65" s="201">
        <v>33.76</v>
      </c>
      <c r="M65" s="201">
        <v>0</v>
      </c>
      <c r="N65" s="201">
        <v>29.09</v>
      </c>
      <c r="O65" s="201">
        <v>48.86</v>
      </c>
      <c r="P65" s="201">
        <v>58.26</v>
      </c>
      <c r="Q65" s="201">
        <v>5.18</v>
      </c>
      <c r="R65" s="201">
        <v>10.39</v>
      </c>
      <c r="S65" s="201">
        <v>6.47</v>
      </c>
      <c r="T65" s="201">
        <v>0</v>
      </c>
      <c r="U65" s="201">
        <v>235.06</v>
      </c>
      <c r="V65" s="201">
        <v>3.5</v>
      </c>
      <c r="W65" s="201">
        <v>7.88</v>
      </c>
      <c r="X65" s="201">
        <v>36.340000000000003</v>
      </c>
      <c r="Y65" s="201">
        <v>0</v>
      </c>
      <c r="Z65">
        <v>0</v>
      </c>
      <c r="AA65" s="201">
        <v>7.77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68.41</v>
      </c>
      <c r="AQ65" s="201">
        <v>11.57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68.180000000000007</v>
      </c>
      <c r="L66" s="201">
        <v>33.76</v>
      </c>
      <c r="M66" s="201">
        <v>0</v>
      </c>
      <c r="N66" s="201">
        <v>29.09</v>
      </c>
      <c r="O66" s="201">
        <v>48.86</v>
      </c>
      <c r="P66" s="201">
        <v>58.26</v>
      </c>
      <c r="Q66" s="201">
        <v>5.18</v>
      </c>
      <c r="R66" s="201">
        <v>10.39</v>
      </c>
      <c r="S66" s="201">
        <v>6.47</v>
      </c>
      <c r="T66" s="201">
        <v>0</v>
      </c>
      <c r="U66" s="201">
        <v>235.06</v>
      </c>
      <c r="V66" s="201">
        <v>3.5</v>
      </c>
      <c r="W66" s="201">
        <v>7.88</v>
      </c>
      <c r="X66" s="201">
        <v>36.340000000000003</v>
      </c>
      <c r="Y66" s="201">
        <v>0</v>
      </c>
      <c r="Z66">
        <v>0</v>
      </c>
      <c r="AA66" s="201">
        <v>7.77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68.41</v>
      </c>
      <c r="AQ66" s="201">
        <v>11.57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82.96</v>
      </c>
      <c r="L67" s="201">
        <v>33.76</v>
      </c>
      <c r="M67" s="201">
        <v>0</v>
      </c>
      <c r="N67" s="201">
        <v>29.09</v>
      </c>
      <c r="O67" s="201">
        <v>48.86</v>
      </c>
      <c r="P67" s="201">
        <v>58.26</v>
      </c>
      <c r="Q67" s="201">
        <v>5.18</v>
      </c>
      <c r="R67" s="201">
        <v>10.39</v>
      </c>
      <c r="S67" s="201">
        <v>6.47</v>
      </c>
      <c r="T67" s="201">
        <v>0</v>
      </c>
      <c r="U67" s="201">
        <v>235.06</v>
      </c>
      <c r="V67" s="201">
        <v>3.5</v>
      </c>
      <c r="W67" s="201">
        <v>7.88</v>
      </c>
      <c r="X67" s="201">
        <v>36.340000000000003</v>
      </c>
      <c r="Y67" s="201">
        <v>0</v>
      </c>
      <c r="Z67">
        <v>0</v>
      </c>
      <c r="AA67" s="201">
        <v>7.77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68.41</v>
      </c>
      <c r="AQ67" s="201">
        <v>11.57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86.81</v>
      </c>
      <c r="L68" s="201">
        <v>33.76</v>
      </c>
      <c r="M68" s="201">
        <v>0</v>
      </c>
      <c r="N68" s="201">
        <v>29.09</v>
      </c>
      <c r="O68" s="201">
        <v>48.86</v>
      </c>
      <c r="P68" s="201">
        <v>58.26</v>
      </c>
      <c r="Q68" s="201">
        <v>5.18</v>
      </c>
      <c r="R68" s="201">
        <v>10.39</v>
      </c>
      <c r="S68" s="201">
        <v>6.47</v>
      </c>
      <c r="T68" s="201">
        <v>0</v>
      </c>
      <c r="U68" s="201">
        <v>235.06</v>
      </c>
      <c r="V68" s="201">
        <v>3.5</v>
      </c>
      <c r="W68" s="201">
        <v>7.88</v>
      </c>
      <c r="X68" s="201">
        <v>36.340000000000003</v>
      </c>
      <c r="Y68" s="201">
        <v>0</v>
      </c>
      <c r="Z68">
        <v>0</v>
      </c>
      <c r="AA68" s="201">
        <v>7.77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68.41</v>
      </c>
      <c r="AQ68" s="201">
        <v>11.57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86.81</v>
      </c>
      <c r="L69" s="201">
        <v>20.420000000000002</v>
      </c>
      <c r="M69" s="201">
        <v>0</v>
      </c>
      <c r="N69" s="201">
        <v>29.09</v>
      </c>
      <c r="O69" s="201">
        <v>48.86</v>
      </c>
      <c r="P69" s="201">
        <v>58.26</v>
      </c>
      <c r="Q69" s="201">
        <v>5.18</v>
      </c>
      <c r="R69" s="201">
        <v>10.39</v>
      </c>
      <c r="S69" s="201">
        <v>6.47</v>
      </c>
      <c r="T69" s="201">
        <v>0</v>
      </c>
      <c r="U69" s="201">
        <v>235.06</v>
      </c>
      <c r="V69" s="201">
        <v>3.5</v>
      </c>
      <c r="W69" s="201">
        <v>7.88</v>
      </c>
      <c r="X69" s="201">
        <v>36.340000000000003</v>
      </c>
      <c r="Y69" s="201">
        <v>0</v>
      </c>
      <c r="Z69">
        <v>0</v>
      </c>
      <c r="AA69" s="201">
        <v>7.77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68.41</v>
      </c>
      <c r="AQ69" s="201">
        <v>11.57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86.81</v>
      </c>
      <c r="L70" s="201">
        <v>33.76</v>
      </c>
      <c r="M70" s="201">
        <v>0</v>
      </c>
      <c r="N70" s="201">
        <v>29.09</v>
      </c>
      <c r="O70" s="201">
        <v>48.86</v>
      </c>
      <c r="P70" s="201">
        <v>58.26</v>
      </c>
      <c r="Q70" s="201">
        <v>5.18</v>
      </c>
      <c r="R70" s="201">
        <v>10.39</v>
      </c>
      <c r="S70" s="201">
        <v>6.47</v>
      </c>
      <c r="T70" s="201">
        <v>0</v>
      </c>
      <c r="U70" s="201">
        <v>235.06</v>
      </c>
      <c r="V70" s="201">
        <v>3.5</v>
      </c>
      <c r="W70" s="201">
        <v>7.88</v>
      </c>
      <c r="X70" s="201">
        <v>36.340000000000003</v>
      </c>
      <c r="Y70" s="201">
        <v>0</v>
      </c>
      <c r="Z70">
        <v>0</v>
      </c>
      <c r="AA70" s="201">
        <v>7.77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68.41</v>
      </c>
      <c r="AQ70" s="201">
        <v>11.57</v>
      </c>
      <c r="AR70" s="201">
        <v>24.36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86.81</v>
      </c>
      <c r="L71" s="201">
        <v>33.76</v>
      </c>
      <c r="M71" s="201">
        <v>0</v>
      </c>
      <c r="N71" s="201">
        <v>29.09</v>
      </c>
      <c r="O71" s="201">
        <v>48.86</v>
      </c>
      <c r="P71" s="201">
        <v>58.26</v>
      </c>
      <c r="Q71" s="201">
        <v>5.18</v>
      </c>
      <c r="R71" s="201">
        <v>10.39</v>
      </c>
      <c r="S71" s="201">
        <v>6.47</v>
      </c>
      <c r="T71" s="201">
        <v>0</v>
      </c>
      <c r="U71" s="201">
        <v>235.06</v>
      </c>
      <c r="V71" s="201">
        <v>3.5</v>
      </c>
      <c r="W71" s="201">
        <v>7.88</v>
      </c>
      <c r="X71" s="201">
        <v>36.340000000000003</v>
      </c>
      <c r="Y71" s="201">
        <v>0</v>
      </c>
      <c r="Z71">
        <v>0</v>
      </c>
      <c r="AA71" s="201">
        <v>7.77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68.41</v>
      </c>
      <c r="AQ71" s="201">
        <v>11.57</v>
      </c>
      <c r="AR71" s="201">
        <v>19.84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86.81</v>
      </c>
      <c r="L72" s="201">
        <v>33.76</v>
      </c>
      <c r="M72" s="201">
        <v>0</v>
      </c>
      <c r="N72" s="201">
        <v>29.09</v>
      </c>
      <c r="O72" s="201">
        <v>48.86</v>
      </c>
      <c r="P72" s="201">
        <v>58.26</v>
      </c>
      <c r="Q72" s="201">
        <v>5.18</v>
      </c>
      <c r="R72" s="201">
        <v>10.39</v>
      </c>
      <c r="S72" s="201">
        <v>6.47</v>
      </c>
      <c r="T72" s="201">
        <v>0</v>
      </c>
      <c r="U72" s="201">
        <v>235.06</v>
      </c>
      <c r="V72" s="201">
        <v>3.5</v>
      </c>
      <c r="W72" s="201">
        <v>7.88</v>
      </c>
      <c r="X72" s="201">
        <v>36.340000000000003</v>
      </c>
      <c r="Y72" s="201">
        <v>0</v>
      </c>
      <c r="Z72">
        <v>0</v>
      </c>
      <c r="AA72" s="201">
        <v>7.77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68.41</v>
      </c>
      <c r="AQ72" s="201">
        <v>11.57</v>
      </c>
      <c r="AR72" s="201">
        <v>14.02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86.81</v>
      </c>
      <c r="L73" s="201">
        <v>33.76</v>
      </c>
      <c r="M73" s="201">
        <v>0</v>
      </c>
      <c r="N73" s="201">
        <v>29.09</v>
      </c>
      <c r="O73" s="201">
        <v>48.86</v>
      </c>
      <c r="P73" s="201">
        <v>58.26</v>
      </c>
      <c r="Q73" s="201">
        <v>5.18</v>
      </c>
      <c r="R73" s="201">
        <v>10.39</v>
      </c>
      <c r="S73" s="201">
        <v>6.47</v>
      </c>
      <c r="T73" s="201">
        <v>0</v>
      </c>
      <c r="U73" s="201">
        <v>235.06</v>
      </c>
      <c r="V73" s="201">
        <v>3.5</v>
      </c>
      <c r="W73" s="201">
        <v>7.88</v>
      </c>
      <c r="X73" s="201">
        <v>36.340000000000003</v>
      </c>
      <c r="Y73" s="201">
        <v>0</v>
      </c>
      <c r="Z73">
        <v>0</v>
      </c>
      <c r="AA73" s="201">
        <v>7.77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68.41</v>
      </c>
      <c r="AQ73" s="201">
        <v>11.22</v>
      </c>
      <c r="AR73" s="201">
        <v>9.31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86.81</v>
      </c>
      <c r="L74" s="201">
        <v>33.76</v>
      </c>
      <c r="M74" s="201">
        <v>0</v>
      </c>
      <c r="N74" s="201">
        <v>29.09</v>
      </c>
      <c r="O74" s="201">
        <v>48.86</v>
      </c>
      <c r="P74" s="201">
        <v>58.26</v>
      </c>
      <c r="Q74" s="201">
        <v>5.18</v>
      </c>
      <c r="R74" s="201">
        <v>10.39</v>
      </c>
      <c r="S74" s="201">
        <v>6.47</v>
      </c>
      <c r="T74" s="201">
        <v>0</v>
      </c>
      <c r="U74" s="201">
        <v>235.06</v>
      </c>
      <c r="V74" s="201">
        <v>3.5</v>
      </c>
      <c r="W74" s="201">
        <v>7.88</v>
      </c>
      <c r="X74" s="201">
        <v>36.340000000000003</v>
      </c>
      <c r="Y74" s="201">
        <v>0</v>
      </c>
      <c r="Z74">
        <v>0</v>
      </c>
      <c r="AA74" s="201">
        <v>7.77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68.41</v>
      </c>
      <c r="AQ74" s="201">
        <v>11.22</v>
      </c>
      <c r="AR74" s="201">
        <v>6.16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86.81</v>
      </c>
      <c r="L75" s="201">
        <v>33.76</v>
      </c>
      <c r="M75" s="201">
        <v>0</v>
      </c>
      <c r="N75" s="201">
        <v>29.09</v>
      </c>
      <c r="O75" s="201">
        <v>48.86</v>
      </c>
      <c r="P75" s="201">
        <v>58.26</v>
      </c>
      <c r="Q75" s="201">
        <v>5.18</v>
      </c>
      <c r="R75" s="201">
        <v>10.39</v>
      </c>
      <c r="S75" s="201">
        <v>6.47</v>
      </c>
      <c r="T75" s="201">
        <v>0</v>
      </c>
      <c r="U75" s="201">
        <v>235.06</v>
      </c>
      <c r="V75" s="201">
        <v>3.5</v>
      </c>
      <c r="W75" s="201">
        <v>7.88</v>
      </c>
      <c r="X75" s="201">
        <v>36.340000000000003</v>
      </c>
      <c r="Y75" s="201">
        <v>0</v>
      </c>
      <c r="Z75">
        <v>0</v>
      </c>
      <c r="AA75" s="201">
        <v>7.77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68.41</v>
      </c>
      <c r="AQ75" s="201">
        <v>21.22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86.81</v>
      </c>
      <c r="L76" s="201">
        <v>33.76</v>
      </c>
      <c r="M76" s="201">
        <v>0</v>
      </c>
      <c r="N76" s="201">
        <v>29.09</v>
      </c>
      <c r="O76" s="201">
        <v>48.86</v>
      </c>
      <c r="P76" s="201">
        <v>58.26</v>
      </c>
      <c r="Q76" s="201">
        <v>5.18</v>
      </c>
      <c r="R76" s="201">
        <v>10.39</v>
      </c>
      <c r="S76" s="201">
        <v>6.47</v>
      </c>
      <c r="T76" s="201">
        <v>0</v>
      </c>
      <c r="U76" s="201">
        <v>235.06</v>
      </c>
      <c r="V76" s="201">
        <v>3.5</v>
      </c>
      <c r="W76" s="201">
        <v>7.88</v>
      </c>
      <c r="X76" s="201">
        <v>36.340000000000003</v>
      </c>
      <c r="Y76" s="201">
        <v>0</v>
      </c>
      <c r="Z76">
        <v>0</v>
      </c>
      <c r="AA76" s="201">
        <v>7.77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68.41</v>
      </c>
      <c r="AQ76" s="201">
        <v>21.22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86.81</v>
      </c>
      <c r="L77" s="201">
        <v>33.76</v>
      </c>
      <c r="M77" s="201">
        <v>0</v>
      </c>
      <c r="N77" s="201">
        <v>29.09</v>
      </c>
      <c r="O77" s="201">
        <v>48.86</v>
      </c>
      <c r="P77" s="201">
        <v>58.26</v>
      </c>
      <c r="Q77" s="201">
        <v>5.18</v>
      </c>
      <c r="R77" s="201">
        <v>10.39</v>
      </c>
      <c r="S77" s="201">
        <v>6.47</v>
      </c>
      <c r="T77" s="201">
        <v>0</v>
      </c>
      <c r="U77" s="201">
        <v>235.06</v>
      </c>
      <c r="V77" s="201">
        <v>3.5</v>
      </c>
      <c r="W77" s="201">
        <v>7.88</v>
      </c>
      <c r="X77" s="201">
        <v>36.340000000000003</v>
      </c>
      <c r="Y77" s="201">
        <v>0</v>
      </c>
      <c r="Z77">
        <v>0</v>
      </c>
      <c r="AA77" s="201">
        <v>7.77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68.41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86.81</v>
      </c>
      <c r="L78" s="201">
        <v>33.76</v>
      </c>
      <c r="M78" s="201">
        <v>0</v>
      </c>
      <c r="N78" s="201">
        <v>29.09</v>
      </c>
      <c r="O78" s="201">
        <v>48.86</v>
      </c>
      <c r="P78" s="201">
        <v>58.26</v>
      </c>
      <c r="Q78" s="201">
        <v>5.18</v>
      </c>
      <c r="R78" s="201">
        <v>10.39</v>
      </c>
      <c r="S78" s="201">
        <v>6.47</v>
      </c>
      <c r="T78" s="201">
        <v>0</v>
      </c>
      <c r="U78" s="201">
        <v>235.06</v>
      </c>
      <c r="V78" s="201">
        <v>3.5</v>
      </c>
      <c r="W78" s="201">
        <v>7.88</v>
      </c>
      <c r="X78" s="201">
        <v>36.340000000000003</v>
      </c>
      <c r="Y78" s="201">
        <v>0</v>
      </c>
      <c r="Z78">
        <v>0</v>
      </c>
      <c r="AA78" s="201">
        <v>7.77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68.41</v>
      </c>
      <c r="AQ78" s="201">
        <v>17.36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86.81</v>
      </c>
      <c r="L79" s="201">
        <v>33.76</v>
      </c>
      <c r="M79" s="201">
        <v>0</v>
      </c>
      <c r="N79" s="201">
        <v>29.09</v>
      </c>
      <c r="O79" s="201">
        <v>48.86</v>
      </c>
      <c r="P79" s="201">
        <v>58.26</v>
      </c>
      <c r="Q79" s="201">
        <v>5.18</v>
      </c>
      <c r="R79" s="201">
        <v>10.26</v>
      </c>
      <c r="S79" s="201">
        <v>6.47</v>
      </c>
      <c r="T79" s="201">
        <v>0</v>
      </c>
      <c r="U79" s="201">
        <v>235.06</v>
      </c>
      <c r="V79" s="201">
        <v>3.5</v>
      </c>
      <c r="W79" s="201">
        <v>7.88</v>
      </c>
      <c r="X79" s="201">
        <v>36.340000000000003</v>
      </c>
      <c r="Y79" s="201">
        <v>0</v>
      </c>
      <c r="Z79">
        <v>0</v>
      </c>
      <c r="AA79" s="201">
        <v>7.77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68.41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156.16999999999999</v>
      </c>
      <c r="L80" s="201">
        <v>63.05</v>
      </c>
      <c r="M80" s="201">
        <v>0</v>
      </c>
      <c r="N80" s="201">
        <v>29.09</v>
      </c>
      <c r="O80" s="201">
        <v>48.86</v>
      </c>
      <c r="P80" s="201">
        <v>58.26</v>
      </c>
      <c r="Q80" s="201">
        <v>5.18</v>
      </c>
      <c r="R80" s="201">
        <v>10.26</v>
      </c>
      <c r="S80" s="201">
        <v>6.47</v>
      </c>
      <c r="T80" s="201">
        <v>0</v>
      </c>
      <c r="U80" s="201">
        <v>235.06</v>
      </c>
      <c r="V80" s="201">
        <v>3.5</v>
      </c>
      <c r="W80" s="201">
        <v>7.88</v>
      </c>
      <c r="X80" s="201">
        <v>36.340000000000003</v>
      </c>
      <c r="Y80" s="201">
        <v>0</v>
      </c>
      <c r="Z80">
        <v>0</v>
      </c>
      <c r="AA80" s="201">
        <v>7.77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68.41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158.31</v>
      </c>
      <c r="L81" s="201">
        <v>63.05</v>
      </c>
      <c r="M81" s="201">
        <v>0</v>
      </c>
      <c r="N81" s="201">
        <v>29.09</v>
      </c>
      <c r="O81" s="201">
        <v>48.86</v>
      </c>
      <c r="P81" s="201">
        <v>58.26</v>
      </c>
      <c r="Q81" s="201">
        <v>5.18</v>
      </c>
      <c r="R81" s="201">
        <v>10.26</v>
      </c>
      <c r="S81" s="201">
        <v>6.47</v>
      </c>
      <c r="T81" s="201">
        <v>0</v>
      </c>
      <c r="U81" s="201">
        <v>235.06</v>
      </c>
      <c r="V81" s="201">
        <v>3.5</v>
      </c>
      <c r="W81" s="201">
        <v>7.88</v>
      </c>
      <c r="X81" s="201">
        <v>36.340000000000003</v>
      </c>
      <c r="Y81" s="201">
        <v>0</v>
      </c>
      <c r="Z81">
        <v>0</v>
      </c>
      <c r="AA81" s="201">
        <v>7.77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68.41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158.31</v>
      </c>
      <c r="L82" s="201">
        <v>63.05</v>
      </c>
      <c r="M82" s="201">
        <v>0</v>
      </c>
      <c r="N82" s="201">
        <v>29.09</v>
      </c>
      <c r="O82" s="201">
        <v>48.86</v>
      </c>
      <c r="P82" s="201">
        <v>58.26</v>
      </c>
      <c r="Q82" s="201">
        <v>5.18</v>
      </c>
      <c r="R82" s="201">
        <v>10.26</v>
      </c>
      <c r="S82" s="201">
        <v>6.47</v>
      </c>
      <c r="T82" s="201">
        <v>0</v>
      </c>
      <c r="U82" s="201">
        <v>235.06</v>
      </c>
      <c r="V82" s="201">
        <v>3.5</v>
      </c>
      <c r="W82" s="201">
        <v>7.88</v>
      </c>
      <c r="X82" s="201">
        <v>36.340000000000003</v>
      </c>
      <c r="Y82" s="201">
        <v>0</v>
      </c>
      <c r="Z82">
        <v>0</v>
      </c>
      <c r="AA82" s="201">
        <v>7.77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68.41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158.31</v>
      </c>
      <c r="L83" s="201">
        <v>63.05</v>
      </c>
      <c r="M83" s="201">
        <v>0</v>
      </c>
      <c r="N83" s="201">
        <v>29.09</v>
      </c>
      <c r="O83" s="201">
        <v>48.86</v>
      </c>
      <c r="P83" s="201">
        <v>58.26</v>
      </c>
      <c r="Q83" s="201">
        <v>5.18</v>
      </c>
      <c r="R83" s="201">
        <v>10.26</v>
      </c>
      <c r="S83" s="201">
        <v>6.47</v>
      </c>
      <c r="T83" s="201">
        <v>0</v>
      </c>
      <c r="U83" s="201">
        <v>235.06</v>
      </c>
      <c r="V83" s="201">
        <v>3.5</v>
      </c>
      <c r="W83" s="201">
        <v>7.88</v>
      </c>
      <c r="X83" s="201">
        <v>36.340000000000003</v>
      </c>
      <c r="Y83" s="201">
        <v>0</v>
      </c>
      <c r="Z83">
        <v>0</v>
      </c>
      <c r="AA83" s="201">
        <v>7.77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68.41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158.31</v>
      </c>
      <c r="L84" s="201">
        <v>63.05</v>
      </c>
      <c r="M84" s="201">
        <v>0</v>
      </c>
      <c r="N84" s="201">
        <v>29.09</v>
      </c>
      <c r="O84" s="201">
        <v>48.86</v>
      </c>
      <c r="P84" s="201">
        <v>58.26</v>
      </c>
      <c r="Q84" s="201">
        <v>5.18</v>
      </c>
      <c r="R84" s="201">
        <v>10.26</v>
      </c>
      <c r="S84" s="201">
        <v>6.47</v>
      </c>
      <c r="T84" s="201">
        <v>0</v>
      </c>
      <c r="U84" s="201">
        <v>235.06</v>
      </c>
      <c r="V84" s="201">
        <v>3.5</v>
      </c>
      <c r="W84" s="201">
        <v>7.88</v>
      </c>
      <c r="X84" s="201">
        <v>36.340000000000003</v>
      </c>
      <c r="Y84" s="201">
        <v>0</v>
      </c>
      <c r="Z84">
        <v>0</v>
      </c>
      <c r="AA84" s="201">
        <v>7.77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68.41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158.31</v>
      </c>
      <c r="L85" s="201">
        <v>63.05</v>
      </c>
      <c r="M85" s="201">
        <v>0</v>
      </c>
      <c r="N85" s="201">
        <v>29.09</v>
      </c>
      <c r="O85" s="201">
        <v>48.86</v>
      </c>
      <c r="P85" s="201">
        <v>58.26</v>
      </c>
      <c r="Q85" s="201">
        <v>5.18</v>
      </c>
      <c r="R85" s="201">
        <v>10.26</v>
      </c>
      <c r="S85" s="201">
        <v>6.47</v>
      </c>
      <c r="T85" s="201">
        <v>0</v>
      </c>
      <c r="U85" s="201">
        <v>235.06</v>
      </c>
      <c r="V85" s="201">
        <v>3.5</v>
      </c>
      <c r="W85" s="201">
        <v>7.88</v>
      </c>
      <c r="X85" s="201">
        <v>36.340000000000003</v>
      </c>
      <c r="Y85" s="201">
        <v>0</v>
      </c>
      <c r="Z85">
        <v>0</v>
      </c>
      <c r="AA85" s="201">
        <v>7.77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68.41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158.31</v>
      </c>
      <c r="L86" s="201">
        <v>63.05</v>
      </c>
      <c r="M86" s="201">
        <v>0</v>
      </c>
      <c r="N86" s="201">
        <v>29.09</v>
      </c>
      <c r="O86" s="201">
        <v>48.86</v>
      </c>
      <c r="P86" s="201">
        <v>58.26</v>
      </c>
      <c r="Q86" s="201">
        <v>5.18</v>
      </c>
      <c r="R86" s="201">
        <v>10.26</v>
      </c>
      <c r="S86" s="201">
        <v>6.47</v>
      </c>
      <c r="T86" s="201">
        <v>0</v>
      </c>
      <c r="U86" s="201">
        <v>235.06</v>
      </c>
      <c r="V86" s="201">
        <v>3.5</v>
      </c>
      <c r="W86" s="201">
        <v>7.88</v>
      </c>
      <c r="X86" s="201">
        <v>36.340000000000003</v>
      </c>
      <c r="Y86" s="201">
        <v>0</v>
      </c>
      <c r="Z86">
        <v>0</v>
      </c>
      <c r="AA86" s="201">
        <v>7.77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68.41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158.31</v>
      </c>
      <c r="L87" s="201">
        <v>63.05</v>
      </c>
      <c r="M87" s="201">
        <v>0</v>
      </c>
      <c r="N87" s="201">
        <v>29.09</v>
      </c>
      <c r="O87" s="201">
        <v>48.86</v>
      </c>
      <c r="P87" s="201">
        <v>58.26</v>
      </c>
      <c r="Q87" s="201">
        <v>5.18</v>
      </c>
      <c r="R87" s="201">
        <v>10.26</v>
      </c>
      <c r="S87" s="201">
        <v>6.47</v>
      </c>
      <c r="T87" s="201">
        <v>0</v>
      </c>
      <c r="U87" s="201">
        <v>235.06</v>
      </c>
      <c r="V87" s="201">
        <v>3.5</v>
      </c>
      <c r="W87" s="201">
        <v>7.88</v>
      </c>
      <c r="X87" s="201">
        <v>35.08</v>
      </c>
      <c r="Y87" s="201">
        <v>0</v>
      </c>
      <c r="Z87">
        <v>0</v>
      </c>
      <c r="AA87" s="201">
        <v>7.77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68.41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158.31</v>
      </c>
      <c r="L88" s="201">
        <v>63.05</v>
      </c>
      <c r="M88" s="201">
        <v>0</v>
      </c>
      <c r="N88" s="201">
        <v>29.09</v>
      </c>
      <c r="O88" s="201">
        <v>48.86</v>
      </c>
      <c r="P88" s="201">
        <v>58.26</v>
      </c>
      <c r="Q88" s="201">
        <v>5.18</v>
      </c>
      <c r="R88" s="201">
        <v>10.26</v>
      </c>
      <c r="S88" s="201">
        <v>6.47</v>
      </c>
      <c r="T88" s="201">
        <v>0</v>
      </c>
      <c r="U88" s="201">
        <v>235.06</v>
      </c>
      <c r="V88" s="201">
        <v>3.5</v>
      </c>
      <c r="W88" s="201">
        <v>7.88</v>
      </c>
      <c r="X88" s="201">
        <v>35.08</v>
      </c>
      <c r="Y88" s="201">
        <v>0</v>
      </c>
      <c r="Z88">
        <v>0</v>
      </c>
      <c r="AA88" s="201">
        <v>7.77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68.41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158.31</v>
      </c>
      <c r="L89" s="201">
        <v>63.05</v>
      </c>
      <c r="M89" s="201">
        <v>0</v>
      </c>
      <c r="N89" s="201">
        <v>29.09</v>
      </c>
      <c r="O89" s="201">
        <v>48.86</v>
      </c>
      <c r="P89" s="201">
        <v>58.26</v>
      </c>
      <c r="Q89" s="201">
        <v>5.18</v>
      </c>
      <c r="R89" s="201">
        <v>10.26</v>
      </c>
      <c r="S89" s="201">
        <v>6.47</v>
      </c>
      <c r="T89" s="201">
        <v>0</v>
      </c>
      <c r="U89" s="201">
        <v>235.06</v>
      </c>
      <c r="V89" s="201">
        <v>3.5</v>
      </c>
      <c r="W89" s="201">
        <v>7.88</v>
      </c>
      <c r="X89" s="201">
        <v>35.08</v>
      </c>
      <c r="Y89" s="201">
        <v>0</v>
      </c>
      <c r="Z89">
        <v>0</v>
      </c>
      <c r="AA89" s="201">
        <v>7.77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68.41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158.31</v>
      </c>
      <c r="L90" s="201">
        <v>63.05</v>
      </c>
      <c r="M90" s="201">
        <v>0</v>
      </c>
      <c r="N90" s="201">
        <v>29.09</v>
      </c>
      <c r="O90" s="201">
        <v>48.86</v>
      </c>
      <c r="P90" s="201">
        <v>58.26</v>
      </c>
      <c r="Q90" s="201">
        <v>5.18</v>
      </c>
      <c r="R90" s="201">
        <v>10.26</v>
      </c>
      <c r="S90" s="201">
        <v>6.47</v>
      </c>
      <c r="T90" s="201">
        <v>0</v>
      </c>
      <c r="U90" s="201">
        <v>235.06</v>
      </c>
      <c r="V90" s="201">
        <v>3.5</v>
      </c>
      <c r="W90" s="201">
        <v>7.88</v>
      </c>
      <c r="X90" s="201">
        <v>35.08</v>
      </c>
      <c r="Y90" s="201">
        <v>0</v>
      </c>
      <c r="Z90">
        <v>0</v>
      </c>
      <c r="AA90" s="201">
        <v>7.77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68.41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158.31</v>
      </c>
      <c r="L91" s="201">
        <v>63.05</v>
      </c>
      <c r="M91" s="201">
        <v>0</v>
      </c>
      <c r="N91" s="201">
        <v>29.09</v>
      </c>
      <c r="O91" s="201">
        <v>48.86</v>
      </c>
      <c r="P91" s="201">
        <v>58.26</v>
      </c>
      <c r="Q91" s="201">
        <v>5.18</v>
      </c>
      <c r="R91" s="201">
        <v>10.26</v>
      </c>
      <c r="S91" s="201">
        <v>6.47</v>
      </c>
      <c r="T91" s="201">
        <v>0</v>
      </c>
      <c r="U91" s="201">
        <v>235.06</v>
      </c>
      <c r="V91" s="201">
        <v>3.5</v>
      </c>
      <c r="W91" s="201">
        <v>7.88</v>
      </c>
      <c r="X91" s="201">
        <v>35.08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68.41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158.31</v>
      </c>
      <c r="L92" s="201">
        <v>63.05</v>
      </c>
      <c r="M92" s="201">
        <v>0</v>
      </c>
      <c r="N92" s="201">
        <v>29.09</v>
      </c>
      <c r="O92" s="201">
        <v>48.86</v>
      </c>
      <c r="P92" s="201">
        <v>58.26</v>
      </c>
      <c r="Q92" s="201">
        <v>5.18</v>
      </c>
      <c r="R92" s="201">
        <v>10.26</v>
      </c>
      <c r="S92" s="201">
        <v>6.47</v>
      </c>
      <c r="T92" s="201">
        <v>0</v>
      </c>
      <c r="U92" s="201">
        <v>235.06</v>
      </c>
      <c r="V92" s="201">
        <v>3.5</v>
      </c>
      <c r="W92" s="201">
        <v>7.88</v>
      </c>
      <c r="X92" s="201">
        <v>35.08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68.41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158.31</v>
      </c>
      <c r="L93" s="201">
        <v>63.05</v>
      </c>
      <c r="M93" s="201">
        <v>0</v>
      </c>
      <c r="N93" s="201">
        <v>29.09</v>
      </c>
      <c r="O93" s="201">
        <v>48.86</v>
      </c>
      <c r="P93" s="201">
        <v>58.26</v>
      </c>
      <c r="Q93" s="201">
        <v>5.18</v>
      </c>
      <c r="R93" s="201">
        <v>10.26</v>
      </c>
      <c r="S93" s="201">
        <v>6.47</v>
      </c>
      <c r="T93" s="201">
        <v>0</v>
      </c>
      <c r="U93" s="201">
        <v>235.06</v>
      </c>
      <c r="V93" s="201">
        <v>3.5</v>
      </c>
      <c r="W93" s="201">
        <v>7.88</v>
      </c>
      <c r="X93" s="201">
        <v>35.08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68.41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158.31</v>
      </c>
      <c r="L94" s="201">
        <v>63.05</v>
      </c>
      <c r="M94" s="201">
        <v>0</v>
      </c>
      <c r="N94" s="201">
        <v>29.09</v>
      </c>
      <c r="O94" s="201">
        <v>48.86</v>
      </c>
      <c r="P94" s="201">
        <v>58.26</v>
      </c>
      <c r="Q94" s="201">
        <v>5.18</v>
      </c>
      <c r="R94" s="201">
        <v>10.26</v>
      </c>
      <c r="S94" s="201">
        <v>6.47</v>
      </c>
      <c r="T94" s="201">
        <v>0</v>
      </c>
      <c r="U94" s="201">
        <v>235.06</v>
      </c>
      <c r="V94" s="201">
        <v>3.5</v>
      </c>
      <c r="W94" s="201">
        <v>7.88</v>
      </c>
      <c r="X94" s="201">
        <v>35.08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68.41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158.31</v>
      </c>
      <c r="L95" s="201">
        <v>63.05</v>
      </c>
      <c r="M95" s="201">
        <v>0</v>
      </c>
      <c r="N95" s="201">
        <v>29.09</v>
      </c>
      <c r="O95" s="201">
        <v>48.86</v>
      </c>
      <c r="P95" s="201">
        <v>58.26</v>
      </c>
      <c r="Q95" s="201">
        <v>5.18</v>
      </c>
      <c r="R95" s="201">
        <v>10.26</v>
      </c>
      <c r="S95" s="201">
        <v>6.47</v>
      </c>
      <c r="T95" s="201">
        <v>0</v>
      </c>
      <c r="U95" s="201">
        <v>235.06</v>
      </c>
      <c r="V95" s="201">
        <v>3.34</v>
      </c>
      <c r="W95" s="201">
        <v>7.88</v>
      </c>
      <c r="X95" s="201">
        <v>35.08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68.41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158.31</v>
      </c>
      <c r="L96" s="201">
        <v>63.05</v>
      </c>
      <c r="M96" s="201">
        <v>0</v>
      </c>
      <c r="N96" s="201">
        <v>29.09</v>
      </c>
      <c r="O96" s="201">
        <v>48.86</v>
      </c>
      <c r="P96" s="201">
        <v>58.26</v>
      </c>
      <c r="Q96" s="201">
        <v>5.18</v>
      </c>
      <c r="R96" s="201">
        <v>10.26</v>
      </c>
      <c r="S96" s="201">
        <v>6.47</v>
      </c>
      <c r="T96" s="201">
        <v>0</v>
      </c>
      <c r="U96" s="201">
        <v>235.06</v>
      </c>
      <c r="V96" s="201">
        <v>3.34</v>
      </c>
      <c r="W96" s="201">
        <v>7.88</v>
      </c>
      <c r="X96" s="201">
        <v>35.08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68.41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158.31</v>
      </c>
      <c r="L97" s="201">
        <v>63.05</v>
      </c>
      <c r="M97" s="201">
        <v>0</v>
      </c>
      <c r="N97" s="201">
        <v>29.09</v>
      </c>
      <c r="O97" s="201">
        <v>48.86</v>
      </c>
      <c r="P97" s="201">
        <v>58.26</v>
      </c>
      <c r="Q97" s="201">
        <v>5.18</v>
      </c>
      <c r="R97" s="201">
        <v>10.26</v>
      </c>
      <c r="S97" s="201">
        <v>6.47</v>
      </c>
      <c r="T97" s="201">
        <v>0</v>
      </c>
      <c r="U97" s="201">
        <v>235.06</v>
      </c>
      <c r="V97" s="201">
        <v>3.34</v>
      </c>
      <c r="W97" s="201">
        <v>7.88</v>
      </c>
      <c r="X97" s="201">
        <v>35.08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68.41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158.31</v>
      </c>
      <c r="L98" s="201">
        <v>63.05</v>
      </c>
      <c r="M98" s="201">
        <v>0</v>
      </c>
      <c r="N98" s="201">
        <v>29.09</v>
      </c>
      <c r="O98" s="201">
        <v>48.86</v>
      </c>
      <c r="P98" s="201">
        <v>58.26</v>
      </c>
      <c r="Q98" s="201">
        <v>5.18</v>
      </c>
      <c r="R98" s="201">
        <v>10.26</v>
      </c>
      <c r="S98" s="201">
        <v>6.47</v>
      </c>
      <c r="T98" s="201">
        <v>0</v>
      </c>
      <c r="U98" s="201">
        <v>235.06</v>
      </c>
      <c r="V98" s="201">
        <v>3.34</v>
      </c>
      <c r="W98" s="201">
        <v>7.88</v>
      </c>
      <c r="X98" s="201">
        <v>35.08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68.41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2.239820000000003</v>
      </c>
      <c r="L99">
        <f t="shared" si="0"/>
        <v>1.0292275000000017</v>
      </c>
      <c r="M99">
        <f t="shared" si="0"/>
        <v>0</v>
      </c>
      <c r="N99">
        <f t="shared" si="0"/>
        <v>0.65718000000000043</v>
      </c>
      <c r="O99">
        <f t="shared" si="0"/>
        <v>1.1041800000000002</v>
      </c>
      <c r="P99">
        <f t="shared" si="0"/>
        <v>1.3611750000000027</v>
      </c>
      <c r="Q99">
        <f t="shared" si="0"/>
        <v>9.8840000000000053E-2</v>
      </c>
      <c r="R99">
        <f t="shared" si="0"/>
        <v>0.17807249999999986</v>
      </c>
      <c r="S99">
        <f t="shared" si="0"/>
        <v>0.12529000000000035</v>
      </c>
      <c r="T99">
        <f t="shared" si="0"/>
        <v>0</v>
      </c>
      <c r="U99">
        <f t="shared" si="0"/>
        <v>5.6414400000000056</v>
      </c>
      <c r="V99">
        <f t="shared" si="0"/>
        <v>6.8432500000000035E-2</v>
      </c>
      <c r="W99">
        <f t="shared" si="0"/>
        <v>0.17399749999999986</v>
      </c>
      <c r="X99">
        <f t="shared" si="0"/>
        <v>0.78446499999999997</v>
      </c>
      <c r="Y99">
        <f t="shared" si="0"/>
        <v>0</v>
      </c>
      <c r="Z99">
        <f t="shared" si="0"/>
        <v>0</v>
      </c>
      <c r="AA99">
        <f t="shared" si="0"/>
        <v>0.19104749999999987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1.1619000000000008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1.3446974999999992</v>
      </c>
      <c r="AQ99">
        <f t="shared" si="0"/>
        <v>0.39262499999999967</v>
      </c>
      <c r="AR99">
        <f t="shared" si="0"/>
        <v>0.27925999999999979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4.51</v>
      </c>
      <c r="L3" s="201">
        <v>317.85000000000002</v>
      </c>
      <c r="M3" s="201">
        <v>19.82</v>
      </c>
      <c r="N3" s="201">
        <v>35.14</v>
      </c>
      <c r="O3" s="201">
        <v>0</v>
      </c>
      <c r="P3" s="201">
        <v>36.06</v>
      </c>
      <c r="Q3" s="201">
        <v>6.25</v>
      </c>
      <c r="R3" s="201">
        <v>9.86</v>
      </c>
      <c r="S3" s="201">
        <v>7.81</v>
      </c>
      <c r="T3" s="201">
        <v>0</v>
      </c>
      <c r="U3" s="201">
        <v>51.63</v>
      </c>
      <c r="V3" s="201">
        <v>3.83</v>
      </c>
      <c r="W3" s="201">
        <v>9.52</v>
      </c>
      <c r="X3" s="201">
        <v>43.89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32.65</v>
      </c>
      <c r="AL3" s="201">
        <v>0</v>
      </c>
      <c r="AM3" s="201">
        <v>0</v>
      </c>
      <c r="AN3" s="201">
        <v>0</v>
      </c>
      <c r="AO3">
        <v>0</v>
      </c>
      <c r="AP3" s="201">
        <v>75.19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4.51</v>
      </c>
      <c r="L4" s="201">
        <v>317.85000000000002</v>
      </c>
      <c r="M4" s="201">
        <v>19.82</v>
      </c>
      <c r="N4" s="201">
        <v>35.14</v>
      </c>
      <c r="O4" s="201">
        <v>0</v>
      </c>
      <c r="P4" s="201">
        <v>36.06</v>
      </c>
      <c r="Q4" s="201">
        <v>6.25</v>
      </c>
      <c r="R4" s="201">
        <v>9.86</v>
      </c>
      <c r="S4" s="201">
        <v>7.81</v>
      </c>
      <c r="T4" s="201">
        <v>0</v>
      </c>
      <c r="U4" s="201">
        <v>51.63</v>
      </c>
      <c r="V4" s="201">
        <v>3.83</v>
      </c>
      <c r="W4" s="201">
        <v>9.52</v>
      </c>
      <c r="X4" s="201">
        <v>43.89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32.65</v>
      </c>
      <c r="AL4" s="201">
        <v>0</v>
      </c>
      <c r="AM4" s="201">
        <v>0</v>
      </c>
      <c r="AN4" s="201">
        <v>0</v>
      </c>
      <c r="AO4">
        <v>0</v>
      </c>
      <c r="AP4" s="201">
        <v>75.19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4.51</v>
      </c>
      <c r="L5" s="201">
        <v>317.85000000000002</v>
      </c>
      <c r="M5" s="201">
        <v>19.82</v>
      </c>
      <c r="N5" s="201">
        <v>35.14</v>
      </c>
      <c r="O5" s="201">
        <v>0</v>
      </c>
      <c r="P5" s="201">
        <v>36.06</v>
      </c>
      <c r="Q5" s="201">
        <v>6.25</v>
      </c>
      <c r="R5" s="201">
        <v>9.86</v>
      </c>
      <c r="S5" s="201">
        <v>7.81</v>
      </c>
      <c r="T5" s="201">
        <v>0</v>
      </c>
      <c r="U5" s="201">
        <v>51.63</v>
      </c>
      <c r="V5" s="201">
        <v>3.83</v>
      </c>
      <c r="W5" s="201">
        <v>9.52</v>
      </c>
      <c r="X5" s="201">
        <v>43.89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32.65</v>
      </c>
      <c r="AL5" s="201">
        <v>0</v>
      </c>
      <c r="AM5" s="201">
        <v>0</v>
      </c>
      <c r="AN5" s="201">
        <v>0</v>
      </c>
      <c r="AO5">
        <v>0</v>
      </c>
      <c r="AP5" s="201">
        <v>75.19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4.51</v>
      </c>
      <c r="L6" s="201">
        <v>317.85000000000002</v>
      </c>
      <c r="M6" s="201">
        <v>19.82</v>
      </c>
      <c r="N6" s="201">
        <v>35.14</v>
      </c>
      <c r="O6" s="201">
        <v>0</v>
      </c>
      <c r="P6" s="201">
        <v>36.06</v>
      </c>
      <c r="Q6" s="201">
        <v>6.25</v>
      </c>
      <c r="R6" s="201">
        <v>9.86</v>
      </c>
      <c r="S6" s="201">
        <v>7.81</v>
      </c>
      <c r="T6" s="201">
        <v>0</v>
      </c>
      <c r="U6" s="201">
        <v>51.63</v>
      </c>
      <c r="V6" s="201">
        <v>3.83</v>
      </c>
      <c r="W6" s="201">
        <v>9.52</v>
      </c>
      <c r="X6" s="201">
        <v>43.89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32.65</v>
      </c>
      <c r="AL6" s="201">
        <v>0</v>
      </c>
      <c r="AM6" s="201">
        <v>0</v>
      </c>
      <c r="AN6" s="201">
        <v>0</v>
      </c>
      <c r="AO6">
        <v>0</v>
      </c>
      <c r="AP6" s="201">
        <v>75.19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4.51</v>
      </c>
      <c r="L7" s="201">
        <v>317.85000000000002</v>
      </c>
      <c r="M7" s="201">
        <v>19.82</v>
      </c>
      <c r="N7" s="201">
        <v>35.14</v>
      </c>
      <c r="O7" s="201">
        <v>0</v>
      </c>
      <c r="P7" s="201">
        <v>36.06</v>
      </c>
      <c r="Q7" s="201">
        <v>6.25</v>
      </c>
      <c r="R7" s="201">
        <v>9.86</v>
      </c>
      <c r="S7" s="201">
        <v>7.81</v>
      </c>
      <c r="T7" s="201">
        <v>0</v>
      </c>
      <c r="U7" s="201">
        <v>51.63</v>
      </c>
      <c r="V7" s="201">
        <v>3.83</v>
      </c>
      <c r="W7" s="201">
        <v>9.52</v>
      </c>
      <c r="X7" s="201">
        <v>43.89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32.65</v>
      </c>
      <c r="AL7" s="201">
        <v>0</v>
      </c>
      <c r="AM7" s="201">
        <v>0</v>
      </c>
      <c r="AN7" s="201">
        <v>0</v>
      </c>
      <c r="AO7">
        <v>0</v>
      </c>
      <c r="AP7" s="201">
        <v>75.19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4.51</v>
      </c>
      <c r="L8" s="201">
        <v>317.85000000000002</v>
      </c>
      <c r="M8" s="201">
        <v>19.82</v>
      </c>
      <c r="N8" s="201">
        <v>35.14</v>
      </c>
      <c r="O8" s="201">
        <v>0</v>
      </c>
      <c r="P8" s="201">
        <v>36.06</v>
      </c>
      <c r="Q8" s="201">
        <v>6.25</v>
      </c>
      <c r="R8" s="201">
        <v>9.86</v>
      </c>
      <c r="S8" s="201">
        <v>7.81</v>
      </c>
      <c r="T8" s="201">
        <v>0</v>
      </c>
      <c r="U8" s="201">
        <v>51.63</v>
      </c>
      <c r="V8" s="201">
        <v>3.83</v>
      </c>
      <c r="W8" s="201">
        <v>9.52</v>
      </c>
      <c r="X8" s="201">
        <v>43.89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32.65</v>
      </c>
      <c r="AL8" s="201">
        <v>0</v>
      </c>
      <c r="AM8" s="201">
        <v>0</v>
      </c>
      <c r="AN8" s="201">
        <v>0</v>
      </c>
      <c r="AO8">
        <v>0</v>
      </c>
      <c r="AP8" s="201">
        <v>75.19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4.51</v>
      </c>
      <c r="L9" s="201">
        <v>317.85000000000002</v>
      </c>
      <c r="M9" s="201">
        <v>21.88</v>
      </c>
      <c r="N9" s="201">
        <v>35.14</v>
      </c>
      <c r="O9" s="201">
        <v>0</v>
      </c>
      <c r="P9" s="201">
        <v>35.51</v>
      </c>
      <c r="Q9" s="201">
        <v>6.25</v>
      </c>
      <c r="R9" s="201">
        <v>9.76</v>
      </c>
      <c r="S9" s="201">
        <v>7.81</v>
      </c>
      <c r="T9" s="201">
        <v>0</v>
      </c>
      <c r="U9" s="201">
        <v>51.63</v>
      </c>
      <c r="V9" s="201">
        <v>3.83</v>
      </c>
      <c r="W9" s="201">
        <v>9.52</v>
      </c>
      <c r="X9" s="201">
        <v>43.89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32.65</v>
      </c>
      <c r="AL9" s="201">
        <v>0</v>
      </c>
      <c r="AM9" s="201">
        <v>0</v>
      </c>
      <c r="AN9" s="201">
        <v>0</v>
      </c>
      <c r="AO9">
        <v>0</v>
      </c>
      <c r="AP9" s="201">
        <v>75.19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4.51</v>
      </c>
      <c r="L10" s="201">
        <v>289.39</v>
      </c>
      <c r="M10" s="201">
        <v>23.97</v>
      </c>
      <c r="N10" s="201">
        <v>35.14</v>
      </c>
      <c r="O10" s="201">
        <v>0</v>
      </c>
      <c r="P10" s="201">
        <v>35.51</v>
      </c>
      <c r="Q10" s="201">
        <v>6.25</v>
      </c>
      <c r="R10" s="201">
        <v>9.76</v>
      </c>
      <c r="S10" s="201">
        <v>7.81</v>
      </c>
      <c r="T10" s="201">
        <v>0</v>
      </c>
      <c r="U10" s="201">
        <v>51.63</v>
      </c>
      <c r="V10" s="201">
        <v>3.83</v>
      </c>
      <c r="W10" s="201">
        <v>9.52</v>
      </c>
      <c r="X10" s="201">
        <v>43.89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32.65</v>
      </c>
      <c r="AL10" s="201">
        <v>0</v>
      </c>
      <c r="AM10" s="201">
        <v>0</v>
      </c>
      <c r="AN10" s="201">
        <v>0</v>
      </c>
      <c r="AO10">
        <v>0</v>
      </c>
      <c r="AP10" s="201">
        <v>75.19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4.51</v>
      </c>
      <c r="L11" s="201">
        <v>289.38</v>
      </c>
      <c r="M11" s="201">
        <v>26.04</v>
      </c>
      <c r="N11" s="201">
        <v>35.14</v>
      </c>
      <c r="O11" s="201">
        <v>0</v>
      </c>
      <c r="P11" s="201">
        <v>35.51</v>
      </c>
      <c r="Q11" s="201">
        <v>6.25</v>
      </c>
      <c r="R11" s="201">
        <v>9.57</v>
      </c>
      <c r="S11" s="201">
        <v>7.81</v>
      </c>
      <c r="T11" s="201">
        <v>0</v>
      </c>
      <c r="U11" s="201">
        <v>51.63</v>
      </c>
      <c r="V11" s="201">
        <v>3.83</v>
      </c>
      <c r="W11" s="201">
        <v>9.52</v>
      </c>
      <c r="X11" s="201">
        <v>43.89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33</v>
      </c>
      <c r="AL11" s="201">
        <v>0</v>
      </c>
      <c r="AM11" s="201">
        <v>0</v>
      </c>
      <c r="AN11" s="201">
        <v>0</v>
      </c>
      <c r="AO11">
        <v>0</v>
      </c>
      <c r="AP11" s="201">
        <v>75.19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4.51</v>
      </c>
      <c r="L12" s="201">
        <v>192.92</v>
      </c>
      <c r="M12" s="201">
        <v>26.93</v>
      </c>
      <c r="N12" s="201">
        <v>35.14</v>
      </c>
      <c r="O12" s="201">
        <v>0</v>
      </c>
      <c r="P12" s="201">
        <v>35.51</v>
      </c>
      <c r="Q12" s="201">
        <v>6.25</v>
      </c>
      <c r="R12" s="201">
        <v>9.57</v>
      </c>
      <c r="S12" s="201">
        <v>7.81</v>
      </c>
      <c r="T12" s="201">
        <v>0</v>
      </c>
      <c r="U12" s="201">
        <v>51.63</v>
      </c>
      <c r="V12" s="201">
        <v>3.83</v>
      </c>
      <c r="W12" s="201">
        <v>9.52</v>
      </c>
      <c r="X12" s="201">
        <v>43.89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33</v>
      </c>
      <c r="AL12" s="201">
        <v>0</v>
      </c>
      <c r="AM12" s="201">
        <v>0</v>
      </c>
      <c r="AN12" s="201">
        <v>0</v>
      </c>
      <c r="AO12">
        <v>0</v>
      </c>
      <c r="AP12" s="201">
        <v>75.19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4.55</v>
      </c>
      <c r="L13" s="201">
        <v>144.69</v>
      </c>
      <c r="M13" s="201">
        <v>26.93</v>
      </c>
      <c r="N13" s="201">
        <v>35.14</v>
      </c>
      <c r="O13" s="201">
        <v>0</v>
      </c>
      <c r="P13" s="201">
        <v>35.51</v>
      </c>
      <c r="Q13" s="201">
        <v>6.25</v>
      </c>
      <c r="R13" s="201">
        <v>9.57</v>
      </c>
      <c r="S13" s="201">
        <v>7.81</v>
      </c>
      <c r="T13" s="201">
        <v>0</v>
      </c>
      <c r="U13" s="201">
        <v>51.63</v>
      </c>
      <c r="V13" s="201">
        <v>3.83</v>
      </c>
      <c r="W13" s="201">
        <v>9.52</v>
      </c>
      <c r="X13" s="201">
        <v>43.89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33</v>
      </c>
      <c r="AL13" s="201">
        <v>0</v>
      </c>
      <c r="AM13" s="201">
        <v>0</v>
      </c>
      <c r="AN13" s="201">
        <v>0</v>
      </c>
      <c r="AO13">
        <v>0</v>
      </c>
      <c r="AP13" s="201">
        <v>75.19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4.51</v>
      </c>
      <c r="L14" s="201">
        <v>70</v>
      </c>
      <c r="M14" s="201">
        <v>26.93</v>
      </c>
      <c r="N14" s="201">
        <v>35.14</v>
      </c>
      <c r="O14" s="201">
        <v>0</v>
      </c>
      <c r="P14" s="201">
        <v>35.51</v>
      </c>
      <c r="Q14" s="201">
        <v>6.25</v>
      </c>
      <c r="R14" s="201">
        <v>9.57</v>
      </c>
      <c r="S14" s="201">
        <v>7.81</v>
      </c>
      <c r="T14" s="201">
        <v>0</v>
      </c>
      <c r="U14" s="201">
        <v>51.63</v>
      </c>
      <c r="V14" s="201">
        <v>3.83</v>
      </c>
      <c r="W14" s="201">
        <v>9.52</v>
      </c>
      <c r="X14" s="201">
        <v>43.89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33</v>
      </c>
      <c r="AL14" s="201">
        <v>0</v>
      </c>
      <c r="AM14" s="201">
        <v>0</v>
      </c>
      <c r="AN14" s="201">
        <v>0</v>
      </c>
      <c r="AO14">
        <v>0</v>
      </c>
      <c r="AP14" s="201">
        <v>75.19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4.51</v>
      </c>
      <c r="L15" s="201">
        <v>70</v>
      </c>
      <c r="M15" s="201">
        <v>26.93</v>
      </c>
      <c r="N15" s="201">
        <v>35.14</v>
      </c>
      <c r="O15" s="201">
        <v>0</v>
      </c>
      <c r="P15" s="201">
        <v>35.51</v>
      </c>
      <c r="Q15" s="201">
        <v>6.25</v>
      </c>
      <c r="R15" s="201">
        <v>9.57</v>
      </c>
      <c r="S15" s="201">
        <v>7.81</v>
      </c>
      <c r="T15" s="201">
        <v>0</v>
      </c>
      <c r="U15" s="201">
        <v>51.63</v>
      </c>
      <c r="V15" s="201">
        <v>3.83</v>
      </c>
      <c r="W15" s="201">
        <v>9.52</v>
      </c>
      <c r="X15" s="201">
        <v>43.89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33</v>
      </c>
      <c r="AL15" s="201">
        <v>0</v>
      </c>
      <c r="AM15" s="201">
        <v>0</v>
      </c>
      <c r="AN15" s="201">
        <v>0</v>
      </c>
      <c r="AO15">
        <v>0</v>
      </c>
      <c r="AP15" s="201">
        <v>75.19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4.51</v>
      </c>
      <c r="L16" s="201">
        <v>70</v>
      </c>
      <c r="M16" s="201">
        <v>26.93</v>
      </c>
      <c r="N16" s="201">
        <v>35.14</v>
      </c>
      <c r="O16" s="201">
        <v>0</v>
      </c>
      <c r="P16" s="201">
        <v>35.51</v>
      </c>
      <c r="Q16" s="201">
        <v>6.25</v>
      </c>
      <c r="R16" s="201">
        <v>9.57</v>
      </c>
      <c r="S16" s="201">
        <v>7.81</v>
      </c>
      <c r="T16" s="201">
        <v>0</v>
      </c>
      <c r="U16" s="201">
        <v>51.63</v>
      </c>
      <c r="V16" s="201">
        <v>3.83</v>
      </c>
      <c r="W16" s="201">
        <v>9.52</v>
      </c>
      <c r="X16" s="201">
        <v>43.89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33</v>
      </c>
      <c r="AL16" s="201">
        <v>0</v>
      </c>
      <c r="AM16" s="201">
        <v>0</v>
      </c>
      <c r="AN16" s="201">
        <v>0</v>
      </c>
      <c r="AO16">
        <v>0</v>
      </c>
      <c r="AP16" s="201">
        <v>75.19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4.51</v>
      </c>
      <c r="L17" s="201">
        <v>70</v>
      </c>
      <c r="M17" s="201">
        <v>26.93</v>
      </c>
      <c r="N17" s="201">
        <v>35.14</v>
      </c>
      <c r="O17" s="201">
        <v>0</v>
      </c>
      <c r="P17" s="201">
        <v>35.51</v>
      </c>
      <c r="Q17" s="201">
        <v>6.25</v>
      </c>
      <c r="R17" s="201">
        <v>9.57</v>
      </c>
      <c r="S17" s="201">
        <v>7.81</v>
      </c>
      <c r="T17" s="201">
        <v>0</v>
      </c>
      <c r="U17" s="201">
        <v>51.63</v>
      </c>
      <c r="V17" s="201">
        <v>3.83</v>
      </c>
      <c r="W17" s="201">
        <v>9.52</v>
      </c>
      <c r="X17" s="201">
        <v>43.89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33</v>
      </c>
      <c r="AL17" s="201">
        <v>0</v>
      </c>
      <c r="AM17" s="201">
        <v>0</v>
      </c>
      <c r="AN17" s="201">
        <v>0</v>
      </c>
      <c r="AO17">
        <v>0</v>
      </c>
      <c r="AP17" s="201">
        <v>75.930000000000007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4.51</v>
      </c>
      <c r="L18" s="201">
        <v>70</v>
      </c>
      <c r="M18" s="201">
        <v>26.93</v>
      </c>
      <c r="N18" s="201">
        <v>35.14</v>
      </c>
      <c r="O18" s="201">
        <v>0</v>
      </c>
      <c r="P18" s="201">
        <v>35.51</v>
      </c>
      <c r="Q18" s="201">
        <v>6.25</v>
      </c>
      <c r="R18" s="201">
        <v>9.57</v>
      </c>
      <c r="S18" s="201">
        <v>7.81</v>
      </c>
      <c r="T18" s="201">
        <v>0</v>
      </c>
      <c r="U18" s="201">
        <v>51.63</v>
      </c>
      <c r="V18" s="201">
        <v>3.83</v>
      </c>
      <c r="W18" s="201">
        <v>9.52</v>
      </c>
      <c r="X18" s="201">
        <v>43.89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33</v>
      </c>
      <c r="AL18" s="201">
        <v>0</v>
      </c>
      <c r="AM18" s="201">
        <v>0</v>
      </c>
      <c r="AN18" s="201">
        <v>0</v>
      </c>
      <c r="AO18">
        <v>0</v>
      </c>
      <c r="AP18" s="201">
        <v>75.930000000000007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4.68</v>
      </c>
      <c r="L19" s="201">
        <v>70</v>
      </c>
      <c r="M19" s="201">
        <v>26.93</v>
      </c>
      <c r="N19" s="201">
        <v>35.14</v>
      </c>
      <c r="O19" s="201">
        <v>0</v>
      </c>
      <c r="P19" s="201">
        <v>35.51</v>
      </c>
      <c r="Q19" s="201">
        <v>6.25</v>
      </c>
      <c r="R19" s="201">
        <v>9.57</v>
      </c>
      <c r="S19" s="201">
        <v>7.81</v>
      </c>
      <c r="T19" s="201">
        <v>0</v>
      </c>
      <c r="U19" s="201">
        <v>51.63</v>
      </c>
      <c r="V19" s="201">
        <v>3.83</v>
      </c>
      <c r="W19" s="201">
        <v>9.52</v>
      </c>
      <c r="X19" s="201">
        <v>43.89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33</v>
      </c>
      <c r="AL19" s="201">
        <v>0</v>
      </c>
      <c r="AM19" s="201">
        <v>0</v>
      </c>
      <c r="AN19" s="201">
        <v>0</v>
      </c>
      <c r="AO19">
        <v>0</v>
      </c>
      <c r="AP19" s="201">
        <v>75.930000000000007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4.68</v>
      </c>
      <c r="L20" s="201">
        <v>70</v>
      </c>
      <c r="M20" s="201">
        <v>26.93</v>
      </c>
      <c r="N20" s="201">
        <v>35.14</v>
      </c>
      <c r="O20" s="201">
        <v>0</v>
      </c>
      <c r="P20" s="201">
        <v>35.51</v>
      </c>
      <c r="Q20" s="201">
        <v>6.25</v>
      </c>
      <c r="R20" s="201">
        <v>9.57</v>
      </c>
      <c r="S20" s="201">
        <v>7.81</v>
      </c>
      <c r="T20" s="201">
        <v>0</v>
      </c>
      <c r="U20" s="201">
        <v>51.63</v>
      </c>
      <c r="V20" s="201">
        <v>3.83</v>
      </c>
      <c r="W20" s="201">
        <v>9.52</v>
      </c>
      <c r="X20" s="201">
        <v>43.89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33</v>
      </c>
      <c r="AL20" s="201">
        <v>0</v>
      </c>
      <c r="AM20" s="201">
        <v>0</v>
      </c>
      <c r="AN20" s="201">
        <v>0</v>
      </c>
      <c r="AO20">
        <v>0</v>
      </c>
      <c r="AP20" s="201">
        <v>75.930000000000007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4.68</v>
      </c>
      <c r="L21" s="201">
        <v>70</v>
      </c>
      <c r="M21" s="201">
        <v>26.93</v>
      </c>
      <c r="N21" s="201">
        <v>35.14</v>
      </c>
      <c r="O21" s="201">
        <v>0</v>
      </c>
      <c r="P21" s="201">
        <v>35.51</v>
      </c>
      <c r="Q21" s="201">
        <v>6.25</v>
      </c>
      <c r="R21" s="201">
        <v>9.57</v>
      </c>
      <c r="S21" s="201">
        <v>7.81</v>
      </c>
      <c r="T21" s="201">
        <v>0</v>
      </c>
      <c r="U21" s="201">
        <v>51.63</v>
      </c>
      <c r="V21" s="201">
        <v>3.83</v>
      </c>
      <c r="W21" s="201">
        <v>9.52</v>
      </c>
      <c r="X21" s="201">
        <v>43.89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33</v>
      </c>
      <c r="AL21" s="201">
        <v>0</v>
      </c>
      <c r="AM21" s="201">
        <v>0</v>
      </c>
      <c r="AN21" s="201">
        <v>0</v>
      </c>
      <c r="AO21">
        <v>0</v>
      </c>
      <c r="AP21" s="201">
        <v>75.930000000000007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4.51</v>
      </c>
      <c r="L22" s="201">
        <v>70</v>
      </c>
      <c r="M22" s="201">
        <v>26.93</v>
      </c>
      <c r="N22" s="201">
        <v>35.14</v>
      </c>
      <c r="O22" s="201">
        <v>0</v>
      </c>
      <c r="P22" s="201">
        <v>35.51</v>
      </c>
      <c r="Q22" s="201">
        <v>6.25</v>
      </c>
      <c r="R22" s="201">
        <v>9.57</v>
      </c>
      <c r="S22" s="201">
        <v>7.81</v>
      </c>
      <c r="T22" s="201">
        <v>0</v>
      </c>
      <c r="U22" s="201">
        <v>51.63</v>
      </c>
      <c r="V22" s="201">
        <v>3.83</v>
      </c>
      <c r="W22" s="201">
        <v>9.52</v>
      </c>
      <c r="X22" s="201">
        <v>43.89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33</v>
      </c>
      <c r="AL22" s="201">
        <v>0</v>
      </c>
      <c r="AM22" s="201">
        <v>0</v>
      </c>
      <c r="AN22" s="201">
        <v>0</v>
      </c>
      <c r="AO22">
        <v>0</v>
      </c>
      <c r="AP22" s="201">
        <v>75.930000000000007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2.91</v>
      </c>
      <c r="L23" s="201">
        <v>70</v>
      </c>
      <c r="M23" s="201">
        <v>26.93</v>
      </c>
      <c r="N23" s="201">
        <v>35.14</v>
      </c>
      <c r="O23" s="201">
        <v>0</v>
      </c>
      <c r="P23" s="201">
        <v>35.51</v>
      </c>
      <c r="Q23" s="201">
        <v>3.44</v>
      </c>
      <c r="R23" s="201">
        <v>6.81</v>
      </c>
      <c r="S23" s="201">
        <v>4.29</v>
      </c>
      <c r="T23" s="201">
        <v>0</v>
      </c>
      <c r="U23" s="201">
        <v>51.63</v>
      </c>
      <c r="V23" s="201">
        <v>3.84</v>
      </c>
      <c r="W23" s="201">
        <v>9.52</v>
      </c>
      <c r="X23" s="201">
        <v>43.89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33</v>
      </c>
      <c r="AL23" s="201">
        <v>0</v>
      </c>
      <c r="AM23" s="201">
        <v>0</v>
      </c>
      <c r="AN23" s="201">
        <v>0</v>
      </c>
      <c r="AO23">
        <v>0</v>
      </c>
      <c r="AP23" s="201">
        <v>49.04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2.85</v>
      </c>
      <c r="L24" s="201">
        <v>70</v>
      </c>
      <c r="M24" s="201">
        <v>26.93</v>
      </c>
      <c r="N24" s="201">
        <v>35.14</v>
      </c>
      <c r="O24" s="201">
        <v>0</v>
      </c>
      <c r="P24" s="201">
        <v>35.51</v>
      </c>
      <c r="Q24" s="201">
        <v>3.44</v>
      </c>
      <c r="R24" s="201">
        <v>6.81</v>
      </c>
      <c r="S24" s="201">
        <v>4.29</v>
      </c>
      <c r="T24" s="201">
        <v>0</v>
      </c>
      <c r="U24" s="201">
        <v>51.63</v>
      </c>
      <c r="V24" s="201">
        <v>3.83</v>
      </c>
      <c r="W24" s="201">
        <v>9.52</v>
      </c>
      <c r="X24" s="201">
        <v>43.89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33</v>
      </c>
      <c r="AL24" s="201">
        <v>0</v>
      </c>
      <c r="AM24" s="201">
        <v>0</v>
      </c>
      <c r="AN24" s="201">
        <v>0</v>
      </c>
      <c r="AO24">
        <v>0</v>
      </c>
      <c r="AP24" s="201">
        <v>49.04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3.45</v>
      </c>
      <c r="L25" s="201">
        <v>70</v>
      </c>
      <c r="M25" s="201">
        <v>26.93</v>
      </c>
      <c r="N25" s="201">
        <v>35.14</v>
      </c>
      <c r="O25" s="201">
        <v>0</v>
      </c>
      <c r="P25" s="201">
        <v>35.51</v>
      </c>
      <c r="Q25" s="201">
        <v>3.71</v>
      </c>
      <c r="R25" s="201">
        <v>7.06</v>
      </c>
      <c r="S25" s="201">
        <v>4.4400000000000004</v>
      </c>
      <c r="T25" s="201">
        <v>0</v>
      </c>
      <c r="U25" s="201">
        <v>51.63</v>
      </c>
      <c r="V25" s="201">
        <v>3.83</v>
      </c>
      <c r="W25" s="201">
        <v>9.52</v>
      </c>
      <c r="X25" s="201">
        <v>43.89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33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2.89</v>
      </c>
      <c r="L26" s="201">
        <v>70</v>
      </c>
      <c r="M26" s="201">
        <v>26.93</v>
      </c>
      <c r="N26" s="201">
        <v>35.14</v>
      </c>
      <c r="O26" s="201">
        <v>0</v>
      </c>
      <c r="P26" s="201">
        <v>35.51</v>
      </c>
      <c r="Q26" s="201">
        <v>3.71</v>
      </c>
      <c r="R26" s="201">
        <v>7.06</v>
      </c>
      <c r="S26" s="201">
        <v>4.4400000000000004</v>
      </c>
      <c r="T26" s="201">
        <v>0</v>
      </c>
      <c r="U26" s="201">
        <v>51.63</v>
      </c>
      <c r="V26" s="201">
        <v>3.83</v>
      </c>
      <c r="W26" s="201">
        <v>9.52</v>
      </c>
      <c r="X26" s="201">
        <v>43.89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33</v>
      </c>
      <c r="AL26" s="201">
        <v>0</v>
      </c>
      <c r="AM26" s="201">
        <v>0</v>
      </c>
      <c r="AN26" s="201">
        <v>0</v>
      </c>
      <c r="AO26">
        <v>0</v>
      </c>
      <c r="AP26" s="201">
        <v>48.19</v>
      </c>
      <c r="AQ26" s="201">
        <v>17.670000000000002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2.89</v>
      </c>
      <c r="L27" s="201">
        <v>70</v>
      </c>
      <c r="M27" s="201">
        <v>26.93</v>
      </c>
      <c r="N27" s="201">
        <v>35.14</v>
      </c>
      <c r="O27" s="201">
        <v>0</v>
      </c>
      <c r="P27" s="201">
        <v>35.51</v>
      </c>
      <c r="Q27" s="201">
        <v>6.25</v>
      </c>
      <c r="R27" s="201">
        <v>9.94</v>
      </c>
      <c r="S27" s="201">
        <v>7.81</v>
      </c>
      <c r="T27" s="201">
        <v>0</v>
      </c>
      <c r="U27" s="201">
        <v>51.63</v>
      </c>
      <c r="V27" s="201">
        <v>3.8</v>
      </c>
      <c r="W27" s="201">
        <v>9.52</v>
      </c>
      <c r="X27" s="201">
        <v>43.89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33</v>
      </c>
      <c r="AL27" s="201">
        <v>0</v>
      </c>
      <c r="AM27" s="201">
        <v>0</v>
      </c>
      <c r="AN27" s="201">
        <v>0</v>
      </c>
      <c r="AO27">
        <v>0</v>
      </c>
      <c r="AP27" s="201">
        <v>44.64</v>
      </c>
      <c r="AQ27" s="201">
        <v>27.67</v>
      </c>
      <c r="AR27" s="201">
        <v>3.6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4.54</v>
      </c>
      <c r="L28" s="201">
        <v>163.98</v>
      </c>
      <c r="M28" s="201">
        <v>26.93</v>
      </c>
      <c r="N28" s="201">
        <v>35.14</v>
      </c>
      <c r="O28" s="201">
        <v>0</v>
      </c>
      <c r="P28" s="201">
        <v>35.51</v>
      </c>
      <c r="Q28" s="201">
        <v>6.25</v>
      </c>
      <c r="R28" s="201">
        <v>9.57</v>
      </c>
      <c r="S28" s="201">
        <v>7.81</v>
      </c>
      <c r="T28" s="201">
        <v>0</v>
      </c>
      <c r="U28" s="201">
        <v>51.63</v>
      </c>
      <c r="V28" s="201">
        <v>3.83</v>
      </c>
      <c r="W28" s="201">
        <v>9.52</v>
      </c>
      <c r="X28" s="201">
        <v>43.89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33</v>
      </c>
      <c r="AL28" s="201">
        <v>0</v>
      </c>
      <c r="AM28" s="201">
        <v>0</v>
      </c>
      <c r="AN28" s="201">
        <v>0</v>
      </c>
      <c r="AO28">
        <v>0</v>
      </c>
      <c r="AP28" s="201">
        <v>62.64</v>
      </c>
      <c r="AQ28" s="201">
        <v>27.67</v>
      </c>
      <c r="AR28" s="201">
        <v>6.01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2.89</v>
      </c>
      <c r="L29" s="201">
        <v>70</v>
      </c>
      <c r="M29" s="201">
        <v>26.93</v>
      </c>
      <c r="N29" s="201">
        <v>35.14</v>
      </c>
      <c r="O29" s="201">
        <v>0</v>
      </c>
      <c r="P29" s="201">
        <v>35.51</v>
      </c>
      <c r="Q29" s="201">
        <v>6.25</v>
      </c>
      <c r="R29" s="201">
        <v>10.93</v>
      </c>
      <c r="S29" s="201">
        <v>7.81</v>
      </c>
      <c r="T29" s="201">
        <v>0</v>
      </c>
      <c r="U29" s="201">
        <v>51.63</v>
      </c>
      <c r="V29" s="201">
        <v>3.83</v>
      </c>
      <c r="W29" s="201">
        <v>9.52</v>
      </c>
      <c r="X29" s="201">
        <v>43.89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33</v>
      </c>
      <c r="AL29" s="201">
        <v>0</v>
      </c>
      <c r="AM29" s="201">
        <v>0</v>
      </c>
      <c r="AN29" s="201">
        <v>0</v>
      </c>
      <c r="AO29">
        <v>0</v>
      </c>
      <c r="AP29" s="201">
        <v>75.19</v>
      </c>
      <c r="AQ29" s="201">
        <v>27.67</v>
      </c>
      <c r="AR29" s="201">
        <v>9.92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2.89</v>
      </c>
      <c r="L30" s="201">
        <v>70</v>
      </c>
      <c r="M30" s="201">
        <v>26.93</v>
      </c>
      <c r="N30" s="201">
        <v>35.14</v>
      </c>
      <c r="O30" s="201">
        <v>0</v>
      </c>
      <c r="P30" s="201">
        <v>35.51</v>
      </c>
      <c r="Q30" s="201">
        <v>6.25</v>
      </c>
      <c r="R30" s="201">
        <v>11.55</v>
      </c>
      <c r="S30" s="201">
        <v>7.81</v>
      </c>
      <c r="T30" s="201">
        <v>0</v>
      </c>
      <c r="U30" s="201">
        <v>51.63</v>
      </c>
      <c r="V30" s="201">
        <v>3.83</v>
      </c>
      <c r="W30" s="201">
        <v>9.52</v>
      </c>
      <c r="X30" s="201">
        <v>43.89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33</v>
      </c>
      <c r="AL30" s="201">
        <v>0</v>
      </c>
      <c r="AM30" s="201">
        <v>0</v>
      </c>
      <c r="AN30" s="201">
        <v>0</v>
      </c>
      <c r="AO30">
        <v>0</v>
      </c>
      <c r="AP30" s="201">
        <v>75.19</v>
      </c>
      <c r="AQ30" s="201">
        <v>27.67</v>
      </c>
      <c r="AR30" s="201">
        <v>17.52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2.89</v>
      </c>
      <c r="L31" s="201">
        <v>70</v>
      </c>
      <c r="M31" s="201">
        <v>26.93</v>
      </c>
      <c r="N31" s="201">
        <v>35.14</v>
      </c>
      <c r="O31" s="201">
        <v>0</v>
      </c>
      <c r="P31" s="201">
        <v>35.51</v>
      </c>
      <c r="Q31" s="201">
        <v>6.25</v>
      </c>
      <c r="R31" s="201">
        <v>12.55</v>
      </c>
      <c r="S31" s="201">
        <v>7.81</v>
      </c>
      <c r="T31" s="201">
        <v>0</v>
      </c>
      <c r="U31" s="201">
        <v>51.63</v>
      </c>
      <c r="V31" s="201">
        <v>3.83</v>
      </c>
      <c r="W31" s="201">
        <v>9.52</v>
      </c>
      <c r="X31" s="201">
        <v>43.89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33</v>
      </c>
      <c r="AL31" s="201">
        <v>0</v>
      </c>
      <c r="AM31" s="201">
        <v>0</v>
      </c>
      <c r="AN31" s="201">
        <v>0</v>
      </c>
      <c r="AO31">
        <v>0</v>
      </c>
      <c r="AP31" s="201">
        <v>77.95</v>
      </c>
      <c r="AQ31" s="201">
        <v>27.67</v>
      </c>
      <c r="AR31" s="201">
        <v>21.81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2.89</v>
      </c>
      <c r="L32" s="201">
        <v>70</v>
      </c>
      <c r="M32" s="201">
        <v>26.93</v>
      </c>
      <c r="N32" s="201">
        <v>35.14</v>
      </c>
      <c r="O32" s="201">
        <v>0</v>
      </c>
      <c r="P32" s="201">
        <v>35.51</v>
      </c>
      <c r="Q32" s="201">
        <v>6.25</v>
      </c>
      <c r="R32" s="201">
        <v>12.55</v>
      </c>
      <c r="S32" s="201">
        <v>7.81</v>
      </c>
      <c r="T32" s="201">
        <v>0</v>
      </c>
      <c r="U32" s="201">
        <v>51.63</v>
      </c>
      <c r="V32" s="201">
        <v>3.83</v>
      </c>
      <c r="W32" s="201">
        <v>9.52</v>
      </c>
      <c r="X32" s="201">
        <v>43.89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33</v>
      </c>
      <c r="AL32" s="201">
        <v>0</v>
      </c>
      <c r="AM32" s="201">
        <v>0</v>
      </c>
      <c r="AN32" s="201">
        <v>0</v>
      </c>
      <c r="AO32">
        <v>0</v>
      </c>
      <c r="AP32" s="201">
        <v>75.19</v>
      </c>
      <c r="AQ32" s="201">
        <v>27.67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2.89</v>
      </c>
      <c r="L33" s="201">
        <v>70</v>
      </c>
      <c r="M33" s="201">
        <v>26.93</v>
      </c>
      <c r="N33" s="201">
        <v>35.14</v>
      </c>
      <c r="O33" s="201">
        <v>0</v>
      </c>
      <c r="P33" s="201">
        <v>35.51</v>
      </c>
      <c r="Q33" s="201">
        <v>6.25</v>
      </c>
      <c r="R33" s="201">
        <v>12.55</v>
      </c>
      <c r="S33" s="201">
        <v>7.81</v>
      </c>
      <c r="T33" s="201">
        <v>0</v>
      </c>
      <c r="U33" s="201">
        <v>51.63</v>
      </c>
      <c r="V33" s="201">
        <v>3.83</v>
      </c>
      <c r="W33" s="201">
        <v>9.52</v>
      </c>
      <c r="X33" s="201">
        <v>43.89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33</v>
      </c>
      <c r="AL33" s="201">
        <v>0</v>
      </c>
      <c r="AM33" s="201">
        <v>0</v>
      </c>
      <c r="AN33" s="201">
        <v>0</v>
      </c>
      <c r="AO33">
        <v>0</v>
      </c>
      <c r="AP33" s="201">
        <v>75.19</v>
      </c>
      <c r="AQ33" s="201">
        <v>27.67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2.89</v>
      </c>
      <c r="L34" s="201">
        <v>70</v>
      </c>
      <c r="M34" s="201">
        <v>26.93</v>
      </c>
      <c r="N34" s="201">
        <v>35.14</v>
      </c>
      <c r="O34" s="201">
        <v>0</v>
      </c>
      <c r="P34" s="201">
        <v>35.51</v>
      </c>
      <c r="Q34" s="201">
        <v>6.25</v>
      </c>
      <c r="R34" s="201">
        <v>12.55</v>
      </c>
      <c r="S34" s="201">
        <v>7.81</v>
      </c>
      <c r="T34" s="201">
        <v>0</v>
      </c>
      <c r="U34" s="201">
        <v>51.63</v>
      </c>
      <c r="V34" s="201">
        <v>3.83</v>
      </c>
      <c r="W34" s="201">
        <v>9.52</v>
      </c>
      <c r="X34" s="201">
        <v>43.89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33</v>
      </c>
      <c r="AL34" s="201">
        <v>0</v>
      </c>
      <c r="AM34" s="201">
        <v>0</v>
      </c>
      <c r="AN34" s="201">
        <v>0</v>
      </c>
      <c r="AO34">
        <v>0</v>
      </c>
      <c r="AP34" s="201">
        <v>75.19</v>
      </c>
      <c r="AQ34" s="201">
        <v>27.67</v>
      </c>
      <c r="AR34" s="201">
        <v>24.2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3.76</v>
      </c>
      <c r="L35" s="201">
        <v>70</v>
      </c>
      <c r="M35" s="201">
        <v>26.93</v>
      </c>
      <c r="N35" s="201">
        <v>35.14</v>
      </c>
      <c r="O35" s="201">
        <v>0</v>
      </c>
      <c r="P35" s="201">
        <v>35.51</v>
      </c>
      <c r="Q35" s="201">
        <v>3.71</v>
      </c>
      <c r="R35" s="201">
        <v>7.06</v>
      </c>
      <c r="S35" s="201">
        <v>4.3099999999999996</v>
      </c>
      <c r="T35" s="201">
        <v>0</v>
      </c>
      <c r="U35" s="201">
        <v>51.63</v>
      </c>
      <c r="V35" s="201">
        <v>2.3199999999999998</v>
      </c>
      <c r="W35" s="201">
        <v>5.24</v>
      </c>
      <c r="X35" s="201">
        <v>24.13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33</v>
      </c>
      <c r="AL35" s="201">
        <v>0</v>
      </c>
      <c r="AM35" s="201">
        <v>0</v>
      </c>
      <c r="AN35" s="201">
        <v>0</v>
      </c>
      <c r="AO35">
        <v>0</v>
      </c>
      <c r="AP35" s="201">
        <v>47.62</v>
      </c>
      <c r="AQ35" s="201">
        <v>17.670000000000002</v>
      </c>
      <c r="AR35" s="201">
        <v>24.2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2.89</v>
      </c>
      <c r="L36" s="201">
        <v>70</v>
      </c>
      <c r="M36" s="201">
        <v>26.93</v>
      </c>
      <c r="N36" s="201">
        <v>35.14</v>
      </c>
      <c r="O36" s="201">
        <v>0</v>
      </c>
      <c r="P36" s="201">
        <v>35.51</v>
      </c>
      <c r="Q36" s="201">
        <v>3.71</v>
      </c>
      <c r="R36" s="201">
        <v>7.06</v>
      </c>
      <c r="S36" s="201">
        <v>4.3099999999999996</v>
      </c>
      <c r="T36" s="201">
        <v>0</v>
      </c>
      <c r="U36" s="201">
        <v>51.63</v>
      </c>
      <c r="V36" s="201">
        <v>2.3199999999999998</v>
      </c>
      <c r="W36" s="201">
        <v>5.24</v>
      </c>
      <c r="X36" s="201">
        <v>24.13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33</v>
      </c>
      <c r="AL36" s="201">
        <v>0</v>
      </c>
      <c r="AM36" s="201">
        <v>0</v>
      </c>
      <c r="AN36" s="201">
        <v>0</v>
      </c>
      <c r="AO36">
        <v>0</v>
      </c>
      <c r="AP36" s="201">
        <v>23.63</v>
      </c>
      <c r="AQ36" s="201">
        <v>17.670000000000002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2.86</v>
      </c>
      <c r="L37" s="201">
        <v>70</v>
      </c>
      <c r="M37" s="201">
        <v>26.93</v>
      </c>
      <c r="N37" s="201">
        <v>35.14</v>
      </c>
      <c r="O37" s="201">
        <v>0</v>
      </c>
      <c r="P37" s="201">
        <v>35.51</v>
      </c>
      <c r="Q37" s="201">
        <v>3.71</v>
      </c>
      <c r="R37" s="201">
        <v>7.06</v>
      </c>
      <c r="S37" s="201">
        <v>4.3099999999999996</v>
      </c>
      <c r="T37" s="201">
        <v>0</v>
      </c>
      <c r="U37" s="201">
        <v>51.63</v>
      </c>
      <c r="V37" s="201">
        <v>2.3199999999999998</v>
      </c>
      <c r="W37" s="201">
        <v>5.24</v>
      </c>
      <c r="X37" s="201">
        <v>24.13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33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2.89</v>
      </c>
      <c r="L38" s="201">
        <v>70</v>
      </c>
      <c r="M38" s="201">
        <v>26.93</v>
      </c>
      <c r="N38" s="201">
        <v>35.14</v>
      </c>
      <c r="O38" s="201">
        <v>0</v>
      </c>
      <c r="P38" s="201">
        <v>35.51</v>
      </c>
      <c r="Q38" s="201">
        <v>3.71</v>
      </c>
      <c r="R38" s="201">
        <v>7.06</v>
      </c>
      <c r="S38" s="201">
        <v>4.3099999999999996</v>
      </c>
      <c r="T38" s="201">
        <v>0</v>
      </c>
      <c r="U38" s="201">
        <v>51.63</v>
      </c>
      <c r="V38" s="201">
        <v>2.3199999999999998</v>
      </c>
      <c r="W38" s="201">
        <v>5.24</v>
      </c>
      <c r="X38" s="201">
        <v>24.13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33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2.89</v>
      </c>
      <c r="L39" s="201">
        <v>70</v>
      </c>
      <c r="M39" s="201">
        <v>26.93</v>
      </c>
      <c r="N39" s="201">
        <v>35.14</v>
      </c>
      <c r="O39" s="201">
        <v>0</v>
      </c>
      <c r="P39" s="201">
        <v>35.51</v>
      </c>
      <c r="Q39" s="201">
        <v>3.71</v>
      </c>
      <c r="R39" s="201">
        <v>7.06</v>
      </c>
      <c r="S39" s="201">
        <v>4.3099999999999996</v>
      </c>
      <c r="T39" s="201">
        <v>0</v>
      </c>
      <c r="U39" s="201">
        <v>51.63</v>
      </c>
      <c r="V39" s="201">
        <v>2.3199999999999998</v>
      </c>
      <c r="W39" s="201">
        <v>5.24</v>
      </c>
      <c r="X39" s="201">
        <v>24.13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33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2.89</v>
      </c>
      <c r="L40" s="201">
        <v>70</v>
      </c>
      <c r="M40" s="201">
        <v>26.93</v>
      </c>
      <c r="N40" s="201">
        <v>35.14</v>
      </c>
      <c r="O40" s="201">
        <v>0</v>
      </c>
      <c r="P40" s="201">
        <v>35.51</v>
      </c>
      <c r="Q40" s="201">
        <v>3.71</v>
      </c>
      <c r="R40" s="201">
        <v>7.06</v>
      </c>
      <c r="S40" s="201">
        <v>4.3099999999999996</v>
      </c>
      <c r="T40" s="201">
        <v>0</v>
      </c>
      <c r="U40" s="201">
        <v>51.63</v>
      </c>
      <c r="V40" s="201">
        <v>2.3199999999999998</v>
      </c>
      <c r="W40" s="201">
        <v>5.24</v>
      </c>
      <c r="X40" s="201">
        <v>24.13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33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2.89</v>
      </c>
      <c r="L41" s="201">
        <v>70</v>
      </c>
      <c r="M41" s="201">
        <v>26.93</v>
      </c>
      <c r="N41" s="201">
        <v>35.14</v>
      </c>
      <c r="O41" s="201">
        <v>0</v>
      </c>
      <c r="P41" s="201">
        <v>35.51</v>
      </c>
      <c r="Q41" s="201">
        <v>3.71</v>
      </c>
      <c r="R41" s="201">
        <v>7.06</v>
      </c>
      <c r="S41" s="201">
        <v>4.3099999999999996</v>
      </c>
      <c r="T41" s="201">
        <v>0</v>
      </c>
      <c r="U41" s="201">
        <v>51.63</v>
      </c>
      <c r="V41" s="201">
        <v>2.3199999999999998</v>
      </c>
      <c r="W41" s="201">
        <v>5.56</v>
      </c>
      <c r="X41" s="201">
        <v>24.61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33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2.89</v>
      </c>
      <c r="L42" s="201">
        <v>70</v>
      </c>
      <c r="M42" s="201">
        <v>26.93</v>
      </c>
      <c r="N42" s="201">
        <v>35.14</v>
      </c>
      <c r="O42" s="201">
        <v>0</v>
      </c>
      <c r="P42" s="201">
        <v>35.51</v>
      </c>
      <c r="Q42" s="201">
        <v>3.71</v>
      </c>
      <c r="R42" s="201">
        <v>7.06</v>
      </c>
      <c r="S42" s="201">
        <v>4.3099999999999996</v>
      </c>
      <c r="T42" s="201">
        <v>0</v>
      </c>
      <c r="U42" s="201">
        <v>51.63</v>
      </c>
      <c r="V42" s="201">
        <v>2.3199999999999998</v>
      </c>
      <c r="W42" s="201">
        <v>5.56</v>
      </c>
      <c r="X42" s="201">
        <v>24.61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33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2.89</v>
      </c>
      <c r="L43" s="201">
        <v>70</v>
      </c>
      <c r="M43" s="201">
        <v>26.93</v>
      </c>
      <c r="N43" s="201">
        <v>35.14</v>
      </c>
      <c r="O43" s="201">
        <v>0</v>
      </c>
      <c r="P43" s="201">
        <v>35.51</v>
      </c>
      <c r="Q43" s="201">
        <v>3.71</v>
      </c>
      <c r="R43" s="201">
        <v>7.06</v>
      </c>
      <c r="S43" s="201">
        <v>4.3099999999999996</v>
      </c>
      <c r="T43" s="201">
        <v>0</v>
      </c>
      <c r="U43" s="201">
        <v>51.63</v>
      </c>
      <c r="V43" s="201">
        <v>2.3199999999999998</v>
      </c>
      <c r="W43" s="201">
        <v>5.56</v>
      </c>
      <c r="X43" s="201">
        <v>24.61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33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2.89</v>
      </c>
      <c r="L44" s="201">
        <v>70</v>
      </c>
      <c r="M44" s="201">
        <v>26.93</v>
      </c>
      <c r="N44" s="201">
        <v>35.14</v>
      </c>
      <c r="O44" s="201">
        <v>0</v>
      </c>
      <c r="P44" s="201">
        <v>35.51</v>
      </c>
      <c r="Q44" s="201">
        <v>3.71</v>
      </c>
      <c r="R44" s="201">
        <v>7.06</v>
      </c>
      <c r="S44" s="201">
        <v>4.3099999999999996</v>
      </c>
      <c r="T44" s="201">
        <v>0</v>
      </c>
      <c r="U44" s="201">
        <v>51.63</v>
      </c>
      <c r="V44" s="201">
        <v>2.3199999999999998</v>
      </c>
      <c r="W44" s="201">
        <v>9.52</v>
      </c>
      <c r="X44" s="201">
        <v>43.89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33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2.89</v>
      </c>
      <c r="L45" s="201">
        <v>70</v>
      </c>
      <c r="M45" s="201">
        <v>26.93</v>
      </c>
      <c r="N45" s="201">
        <v>35.14</v>
      </c>
      <c r="O45" s="201">
        <v>0</v>
      </c>
      <c r="P45" s="201">
        <v>35.51</v>
      </c>
      <c r="Q45" s="201">
        <v>3.71</v>
      </c>
      <c r="R45" s="201">
        <v>7.06</v>
      </c>
      <c r="S45" s="201">
        <v>4.3099999999999996</v>
      </c>
      <c r="T45" s="201">
        <v>0</v>
      </c>
      <c r="U45" s="201">
        <v>51.63</v>
      </c>
      <c r="V45" s="201">
        <v>2.3199999999999998</v>
      </c>
      <c r="W45" s="201">
        <v>9.52</v>
      </c>
      <c r="X45" s="201">
        <v>43.89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33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2.89</v>
      </c>
      <c r="L46" s="201">
        <v>70</v>
      </c>
      <c r="M46" s="201">
        <v>26.93</v>
      </c>
      <c r="N46" s="201">
        <v>35.14</v>
      </c>
      <c r="O46" s="201">
        <v>0</v>
      </c>
      <c r="P46" s="201">
        <v>35.51</v>
      </c>
      <c r="Q46" s="201">
        <v>3.71</v>
      </c>
      <c r="R46" s="201">
        <v>7.06</v>
      </c>
      <c r="S46" s="201">
        <v>4.3099999999999996</v>
      </c>
      <c r="T46" s="201">
        <v>0</v>
      </c>
      <c r="U46" s="201">
        <v>51.63</v>
      </c>
      <c r="V46" s="201">
        <v>2.3199999999999998</v>
      </c>
      <c r="W46" s="201">
        <v>9.52</v>
      </c>
      <c r="X46" s="201">
        <v>43.89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33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2.89</v>
      </c>
      <c r="L47" s="201">
        <v>70</v>
      </c>
      <c r="M47" s="201">
        <v>26.93</v>
      </c>
      <c r="N47" s="201">
        <v>35.14</v>
      </c>
      <c r="O47" s="201">
        <v>0</v>
      </c>
      <c r="P47" s="201">
        <v>35.51</v>
      </c>
      <c r="Q47" s="201">
        <v>3.55</v>
      </c>
      <c r="R47" s="201">
        <v>7.06</v>
      </c>
      <c r="S47" s="201">
        <v>4.29</v>
      </c>
      <c r="T47" s="201">
        <v>0</v>
      </c>
      <c r="U47" s="201">
        <v>51.63</v>
      </c>
      <c r="V47" s="201">
        <v>2.3199999999999998</v>
      </c>
      <c r="W47" s="201">
        <v>9.52</v>
      </c>
      <c r="X47" s="201">
        <v>43.89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33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2.89</v>
      </c>
      <c r="L48" s="201">
        <v>70</v>
      </c>
      <c r="M48" s="201">
        <v>26.93</v>
      </c>
      <c r="N48" s="201">
        <v>35.14</v>
      </c>
      <c r="O48" s="201">
        <v>0</v>
      </c>
      <c r="P48" s="201">
        <v>35.51</v>
      </c>
      <c r="Q48" s="201">
        <v>3.55</v>
      </c>
      <c r="R48" s="201">
        <v>7.06</v>
      </c>
      <c r="S48" s="201">
        <v>4.29</v>
      </c>
      <c r="T48" s="201">
        <v>0</v>
      </c>
      <c r="U48" s="201">
        <v>51.63</v>
      </c>
      <c r="V48" s="201">
        <v>2.3199999999999998</v>
      </c>
      <c r="W48" s="201">
        <v>9.52</v>
      </c>
      <c r="X48" s="201">
        <v>43.89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33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2.89</v>
      </c>
      <c r="L49" s="201">
        <v>70</v>
      </c>
      <c r="M49" s="201">
        <v>26.93</v>
      </c>
      <c r="N49" s="201">
        <v>35.14</v>
      </c>
      <c r="O49" s="201">
        <v>0</v>
      </c>
      <c r="P49" s="201">
        <v>35.51</v>
      </c>
      <c r="Q49" s="201">
        <v>3.55</v>
      </c>
      <c r="R49" s="201">
        <v>7.06</v>
      </c>
      <c r="S49" s="201">
        <v>4.29</v>
      </c>
      <c r="T49" s="201">
        <v>0</v>
      </c>
      <c r="U49" s="201">
        <v>51.63</v>
      </c>
      <c r="V49" s="201">
        <v>4.2300000000000004</v>
      </c>
      <c r="W49" s="201">
        <v>9.52</v>
      </c>
      <c r="X49" s="201">
        <v>43.89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33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2.89</v>
      </c>
      <c r="L50" s="201">
        <v>70</v>
      </c>
      <c r="M50" s="201">
        <v>26.93</v>
      </c>
      <c r="N50" s="201">
        <v>35.14</v>
      </c>
      <c r="O50" s="201">
        <v>0</v>
      </c>
      <c r="P50" s="201">
        <v>35.51</v>
      </c>
      <c r="Q50" s="201">
        <v>3.55</v>
      </c>
      <c r="R50" s="201">
        <v>7.06</v>
      </c>
      <c r="S50" s="201">
        <v>4.29</v>
      </c>
      <c r="T50" s="201">
        <v>0</v>
      </c>
      <c r="U50" s="201">
        <v>51.63</v>
      </c>
      <c r="V50" s="201">
        <v>4.2300000000000004</v>
      </c>
      <c r="W50" s="201">
        <v>9.52</v>
      </c>
      <c r="X50" s="201">
        <v>43.89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33</v>
      </c>
      <c r="AL50" s="201">
        <v>0</v>
      </c>
      <c r="AM50" s="201">
        <v>0</v>
      </c>
      <c r="AN50" s="201">
        <v>0</v>
      </c>
      <c r="AO50">
        <v>0</v>
      </c>
      <c r="AP50" s="201">
        <v>48.23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2.89</v>
      </c>
      <c r="L51" s="201">
        <v>70</v>
      </c>
      <c r="M51" s="201">
        <v>26.93</v>
      </c>
      <c r="N51" s="201">
        <v>35.14</v>
      </c>
      <c r="O51" s="201">
        <v>0</v>
      </c>
      <c r="P51" s="201">
        <v>35.51</v>
      </c>
      <c r="Q51" s="201">
        <v>3.55</v>
      </c>
      <c r="R51" s="201">
        <v>7.06</v>
      </c>
      <c r="S51" s="201">
        <v>4.29</v>
      </c>
      <c r="T51" s="201">
        <v>0</v>
      </c>
      <c r="U51" s="201">
        <v>51.63</v>
      </c>
      <c r="V51" s="201">
        <v>4.2300000000000004</v>
      </c>
      <c r="W51" s="201">
        <v>9.52</v>
      </c>
      <c r="X51" s="201">
        <v>43.89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33</v>
      </c>
      <c r="AL51" s="201">
        <v>0</v>
      </c>
      <c r="AM51" s="201">
        <v>0</v>
      </c>
      <c r="AN51" s="201">
        <v>0</v>
      </c>
      <c r="AO51">
        <v>0</v>
      </c>
      <c r="AP51" s="201">
        <v>48.23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2.89</v>
      </c>
      <c r="L52" s="201">
        <v>70</v>
      </c>
      <c r="M52" s="201">
        <v>26.93</v>
      </c>
      <c r="N52" s="201">
        <v>35.14</v>
      </c>
      <c r="O52" s="201">
        <v>0</v>
      </c>
      <c r="P52" s="201">
        <v>35.51</v>
      </c>
      <c r="Q52" s="201">
        <v>3.55</v>
      </c>
      <c r="R52" s="201">
        <v>7.06</v>
      </c>
      <c r="S52" s="201">
        <v>4.29</v>
      </c>
      <c r="T52" s="201">
        <v>0</v>
      </c>
      <c r="U52" s="201">
        <v>51.63</v>
      </c>
      <c r="V52" s="201">
        <v>4.2300000000000004</v>
      </c>
      <c r="W52" s="201">
        <v>9.52</v>
      </c>
      <c r="X52" s="201">
        <v>43.89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33</v>
      </c>
      <c r="AL52" s="201">
        <v>0</v>
      </c>
      <c r="AM52" s="201">
        <v>0</v>
      </c>
      <c r="AN52" s="201">
        <v>0</v>
      </c>
      <c r="AO52">
        <v>0</v>
      </c>
      <c r="AP52" s="201">
        <v>75.19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2.89</v>
      </c>
      <c r="L53" s="201">
        <v>70</v>
      </c>
      <c r="M53" s="201">
        <v>26.93</v>
      </c>
      <c r="N53" s="201">
        <v>35.14</v>
      </c>
      <c r="O53" s="201">
        <v>0</v>
      </c>
      <c r="P53" s="201">
        <v>35.51</v>
      </c>
      <c r="Q53" s="201">
        <v>3.55</v>
      </c>
      <c r="R53" s="201">
        <v>7.06</v>
      </c>
      <c r="S53" s="201">
        <v>4.29</v>
      </c>
      <c r="T53" s="201">
        <v>0</v>
      </c>
      <c r="U53" s="201">
        <v>51.63</v>
      </c>
      <c r="V53" s="201">
        <v>4.2300000000000004</v>
      </c>
      <c r="W53" s="201">
        <v>9.52</v>
      </c>
      <c r="X53" s="201">
        <v>43.89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33</v>
      </c>
      <c r="AL53" s="201">
        <v>0</v>
      </c>
      <c r="AM53" s="201">
        <v>0</v>
      </c>
      <c r="AN53" s="201">
        <v>0</v>
      </c>
      <c r="AO53">
        <v>0</v>
      </c>
      <c r="AP53" s="201">
        <v>75.19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2.89</v>
      </c>
      <c r="L54" s="201">
        <v>70</v>
      </c>
      <c r="M54" s="201">
        <v>26.93</v>
      </c>
      <c r="N54" s="201">
        <v>35.14</v>
      </c>
      <c r="O54" s="201">
        <v>0</v>
      </c>
      <c r="P54" s="201">
        <v>35.51</v>
      </c>
      <c r="Q54" s="201">
        <v>3.55</v>
      </c>
      <c r="R54" s="201">
        <v>7.06</v>
      </c>
      <c r="S54" s="201">
        <v>4.29</v>
      </c>
      <c r="T54" s="201">
        <v>0</v>
      </c>
      <c r="U54" s="201">
        <v>51.63</v>
      </c>
      <c r="V54" s="201">
        <v>4.2300000000000004</v>
      </c>
      <c r="W54" s="201">
        <v>9.52</v>
      </c>
      <c r="X54" s="201">
        <v>43.89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33</v>
      </c>
      <c r="AL54" s="201">
        <v>0</v>
      </c>
      <c r="AM54" s="201">
        <v>0</v>
      </c>
      <c r="AN54" s="201">
        <v>0</v>
      </c>
      <c r="AO54">
        <v>0</v>
      </c>
      <c r="AP54" s="201">
        <v>75.19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2.89</v>
      </c>
      <c r="L55" s="201">
        <v>70</v>
      </c>
      <c r="M55" s="201">
        <v>26.93</v>
      </c>
      <c r="N55" s="201">
        <v>35.14</v>
      </c>
      <c r="O55" s="201">
        <v>0</v>
      </c>
      <c r="P55" s="201">
        <v>35.5</v>
      </c>
      <c r="Q55" s="201">
        <v>3.55</v>
      </c>
      <c r="R55" s="201">
        <v>7.06</v>
      </c>
      <c r="S55" s="201">
        <v>4.29</v>
      </c>
      <c r="T55" s="201">
        <v>0</v>
      </c>
      <c r="U55" s="201">
        <v>51.63</v>
      </c>
      <c r="V55" s="201">
        <v>4.2300000000000004</v>
      </c>
      <c r="W55" s="201">
        <v>9.52</v>
      </c>
      <c r="X55" s="201">
        <v>43.89</v>
      </c>
      <c r="Y55" s="201">
        <v>0</v>
      </c>
      <c r="Z55">
        <v>0</v>
      </c>
      <c r="AA55" s="201">
        <v>10.52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33</v>
      </c>
      <c r="AL55" s="201">
        <v>0</v>
      </c>
      <c r="AM55" s="201">
        <v>0</v>
      </c>
      <c r="AN55" s="201">
        <v>0</v>
      </c>
      <c r="AO55">
        <v>0</v>
      </c>
      <c r="AP55" s="201">
        <v>23.63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2.89</v>
      </c>
      <c r="L56" s="201">
        <v>70</v>
      </c>
      <c r="M56" s="201">
        <v>26.93</v>
      </c>
      <c r="N56" s="201">
        <v>35.14</v>
      </c>
      <c r="O56" s="201">
        <v>0</v>
      </c>
      <c r="P56" s="201">
        <v>35.5</v>
      </c>
      <c r="Q56" s="201">
        <v>3.55</v>
      </c>
      <c r="R56" s="201">
        <v>7.06</v>
      </c>
      <c r="S56" s="201">
        <v>4.29</v>
      </c>
      <c r="T56" s="201">
        <v>0</v>
      </c>
      <c r="U56" s="201">
        <v>51.63</v>
      </c>
      <c r="V56" s="201">
        <v>4.2300000000000004</v>
      </c>
      <c r="W56" s="201">
        <v>9.52</v>
      </c>
      <c r="X56" s="201">
        <v>43.89</v>
      </c>
      <c r="Y56" s="201">
        <v>0</v>
      </c>
      <c r="Z56">
        <v>0</v>
      </c>
      <c r="AA56" s="201">
        <v>10.52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33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2.9</v>
      </c>
      <c r="L57" s="201">
        <v>70</v>
      </c>
      <c r="M57" s="201">
        <v>26.93</v>
      </c>
      <c r="N57" s="201">
        <v>35.14</v>
      </c>
      <c r="O57" s="201">
        <v>0</v>
      </c>
      <c r="P57" s="201">
        <v>35.51</v>
      </c>
      <c r="Q57" s="201">
        <v>3.55</v>
      </c>
      <c r="R57" s="201">
        <v>7.06</v>
      </c>
      <c r="S57" s="201">
        <v>4.29</v>
      </c>
      <c r="T57" s="201">
        <v>0</v>
      </c>
      <c r="U57" s="201">
        <v>51.63</v>
      </c>
      <c r="V57" s="201">
        <v>4.2300000000000004</v>
      </c>
      <c r="W57" s="201">
        <v>9.52</v>
      </c>
      <c r="X57" s="201">
        <v>43.89</v>
      </c>
      <c r="Y57" s="201">
        <v>0</v>
      </c>
      <c r="Z57">
        <v>0</v>
      </c>
      <c r="AA57" s="201">
        <v>10.52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33</v>
      </c>
      <c r="AL57" s="201">
        <v>0</v>
      </c>
      <c r="AM57" s="201">
        <v>0</v>
      </c>
      <c r="AN57" s="201">
        <v>0</v>
      </c>
      <c r="AO57">
        <v>0</v>
      </c>
      <c r="AP57" s="201">
        <v>48.23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2.9</v>
      </c>
      <c r="L58" s="201">
        <v>70</v>
      </c>
      <c r="M58" s="201">
        <v>26.93</v>
      </c>
      <c r="N58" s="201">
        <v>35.14</v>
      </c>
      <c r="O58" s="201">
        <v>0</v>
      </c>
      <c r="P58" s="201">
        <v>35.51</v>
      </c>
      <c r="Q58" s="201">
        <v>6.25</v>
      </c>
      <c r="R58" s="201">
        <v>12.55</v>
      </c>
      <c r="S58" s="201">
        <v>7.81</v>
      </c>
      <c r="T58" s="201">
        <v>0</v>
      </c>
      <c r="U58" s="201">
        <v>51.63</v>
      </c>
      <c r="V58" s="201">
        <v>4.2300000000000004</v>
      </c>
      <c r="W58" s="201">
        <v>9.52</v>
      </c>
      <c r="X58" s="201">
        <v>43.89</v>
      </c>
      <c r="Y58" s="201">
        <v>0</v>
      </c>
      <c r="Z58">
        <v>0</v>
      </c>
      <c r="AA58" s="201">
        <v>10.52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33</v>
      </c>
      <c r="AL58" s="201">
        <v>0</v>
      </c>
      <c r="AM58" s="201">
        <v>0</v>
      </c>
      <c r="AN58" s="201">
        <v>0</v>
      </c>
      <c r="AO58">
        <v>0</v>
      </c>
      <c r="AP58" s="201">
        <v>75.19</v>
      </c>
      <c r="AQ58" s="201">
        <v>27.67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70</v>
      </c>
      <c r="M59" s="201">
        <v>26.93</v>
      </c>
      <c r="N59" s="201">
        <v>35.14</v>
      </c>
      <c r="O59" s="201">
        <v>0</v>
      </c>
      <c r="P59" s="201">
        <v>35.51</v>
      </c>
      <c r="Q59" s="201">
        <v>6.25</v>
      </c>
      <c r="R59" s="201">
        <v>12.55</v>
      </c>
      <c r="S59" s="201">
        <v>7.81</v>
      </c>
      <c r="T59" s="201">
        <v>0</v>
      </c>
      <c r="U59" s="201">
        <v>51.63</v>
      </c>
      <c r="V59" s="201">
        <v>4.2300000000000004</v>
      </c>
      <c r="W59" s="201">
        <v>9.52</v>
      </c>
      <c r="X59" s="201">
        <v>43.89</v>
      </c>
      <c r="Y59" s="201">
        <v>0</v>
      </c>
      <c r="Z59">
        <v>0</v>
      </c>
      <c r="AA59" s="201">
        <v>10.69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33</v>
      </c>
      <c r="AL59" s="201">
        <v>0</v>
      </c>
      <c r="AM59" s="201">
        <v>0</v>
      </c>
      <c r="AN59" s="201">
        <v>0</v>
      </c>
      <c r="AO59">
        <v>0</v>
      </c>
      <c r="AP59" s="201">
        <v>72.77</v>
      </c>
      <c r="AQ59" s="201">
        <v>26.69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70</v>
      </c>
      <c r="M60" s="201">
        <v>26.93</v>
      </c>
      <c r="N60" s="201">
        <v>35.14</v>
      </c>
      <c r="O60" s="201">
        <v>0</v>
      </c>
      <c r="P60" s="201">
        <v>35.51</v>
      </c>
      <c r="Q60" s="201">
        <v>6.25</v>
      </c>
      <c r="R60" s="201">
        <v>12.55</v>
      </c>
      <c r="S60" s="201">
        <v>7.81</v>
      </c>
      <c r="T60" s="201">
        <v>0</v>
      </c>
      <c r="U60" s="201">
        <v>51.63</v>
      </c>
      <c r="V60" s="201">
        <v>4.2300000000000004</v>
      </c>
      <c r="W60" s="201">
        <v>9.52</v>
      </c>
      <c r="X60" s="201">
        <v>43.89</v>
      </c>
      <c r="Y60" s="201">
        <v>0</v>
      </c>
      <c r="Z60">
        <v>0</v>
      </c>
      <c r="AA60" s="201">
        <v>10.69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33</v>
      </c>
      <c r="AL60" s="201">
        <v>0</v>
      </c>
      <c r="AM60" s="201">
        <v>0</v>
      </c>
      <c r="AN60" s="201">
        <v>0</v>
      </c>
      <c r="AO60">
        <v>0</v>
      </c>
      <c r="AP60" s="201">
        <v>74.87</v>
      </c>
      <c r="AQ60" s="201">
        <v>26.69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70</v>
      </c>
      <c r="M61" s="201">
        <v>26.93</v>
      </c>
      <c r="N61" s="201">
        <v>35.14</v>
      </c>
      <c r="O61" s="201">
        <v>0</v>
      </c>
      <c r="P61" s="201">
        <v>35.51</v>
      </c>
      <c r="Q61" s="201">
        <v>6.25</v>
      </c>
      <c r="R61" s="201">
        <v>12.55</v>
      </c>
      <c r="S61" s="201">
        <v>7.81</v>
      </c>
      <c r="T61" s="201">
        <v>0</v>
      </c>
      <c r="U61" s="201">
        <v>51.63</v>
      </c>
      <c r="V61" s="201">
        <v>4.2300000000000004</v>
      </c>
      <c r="W61" s="201">
        <v>9.52</v>
      </c>
      <c r="X61" s="201">
        <v>43.89</v>
      </c>
      <c r="Y61" s="201">
        <v>0</v>
      </c>
      <c r="Z61">
        <v>0</v>
      </c>
      <c r="AA61" s="201">
        <v>10.69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33</v>
      </c>
      <c r="AL61" s="201">
        <v>0</v>
      </c>
      <c r="AM61" s="201">
        <v>0</v>
      </c>
      <c r="AN61" s="201">
        <v>0</v>
      </c>
      <c r="AO61">
        <v>0</v>
      </c>
      <c r="AP61" s="201">
        <v>75.19</v>
      </c>
      <c r="AQ61" s="201">
        <v>26.69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70</v>
      </c>
      <c r="M62" s="201">
        <v>26.93</v>
      </c>
      <c r="N62" s="201">
        <v>35.14</v>
      </c>
      <c r="O62" s="201">
        <v>0</v>
      </c>
      <c r="P62" s="201">
        <v>35.51</v>
      </c>
      <c r="Q62" s="201">
        <v>6.25</v>
      </c>
      <c r="R62" s="201">
        <v>12.55</v>
      </c>
      <c r="S62" s="201">
        <v>7.81</v>
      </c>
      <c r="T62" s="201">
        <v>0</v>
      </c>
      <c r="U62" s="201">
        <v>51.63</v>
      </c>
      <c r="V62" s="201">
        <v>4.2300000000000004</v>
      </c>
      <c r="W62" s="201">
        <v>9.52</v>
      </c>
      <c r="X62" s="201">
        <v>43.89</v>
      </c>
      <c r="Y62" s="201">
        <v>0</v>
      </c>
      <c r="Z62">
        <v>0</v>
      </c>
      <c r="AA62" s="201">
        <v>10.69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33</v>
      </c>
      <c r="AL62" s="201">
        <v>0</v>
      </c>
      <c r="AM62" s="201">
        <v>0</v>
      </c>
      <c r="AN62" s="201">
        <v>0</v>
      </c>
      <c r="AO62">
        <v>0</v>
      </c>
      <c r="AP62" s="201">
        <v>75.19</v>
      </c>
      <c r="AQ62" s="201">
        <v>26.69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8.58</v>
      </c>
      <c r="L63" s="201">
        <v>96.46</v>
      </c>
      <c r="M63" s="201">
        <v>26.93</v>
      </c>
      <c r="N63" s="201">
        <v>35.14</v>
      </c>
      <c r="O63" s="201">
        <v>0</v>
      </c>
      <c r="P63" s="201">
        <v>35.51</v>
      </c>
      <c r="Q63" s="201">
        <v>6.25</v>
      </c>
      <c r="R63" s="201">
        <v>12.55</v>
      </c>
      <c r="S63" s="201">
        <v>7.81</v>
      </c>
      <c r="T63" s="201">
        <v>0</v>
      </c>
      <c r="U63" s="201">
        <v>51.63</v>
      </c>
      <c r="V63" s="201">
        <v>4.2300000000000004</v>
      </c>
      <c r="W63" s="201">
        <v>9.52</v>
      </c>
      <c r="X63" s="201">
        <v>43.89</v>
      </c>
      <c r="Y63" s="201">
        <v>0</v>
      </c>
      <c r="Z63">
        <v>0</v>
      </c>
      <c r="AA63" s="201">
        <v>10.69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33</v>
      </c>
      <c r="AL63" s="201">
        <v>0</v>
      </c>
      <c r="AM63" s="201">
        <v>0</v>
      </c>
      <c r="AN63" s="201">
        <v>0</v>
      </c>
      <c r="AO63">
        <v>0</v>
      </c>
      <c r="AP63" s="201">
        <v>75.19</v>
      </c>
      <c r="AQ63" s="201">
        <v>26.69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96.46</v>
      </c>
      <c r="M64" s="201">
        <v>26.93</v>
      </c>
      <c r="N64" s="201">
        <v>35.14</v>
      </c>
      <c r="O64" s="201">
        <v>0</v>
      </c>
      <c r="P64" s="201">
        <v>35.51</v>
      </c>
      <c r="Q64" s="201">
        <v>6.25</v>
      </c>
      <c r="R64" s="201">
        <v>12.55</v>
      </c>
      <c r="S64" s="201">
        <v>7.81</v>
      </c>
      <c r="T64" s="201">
        <v>0</v>
      </c>
      <c r="U64" s="201">
        <v>51.63</v>
      </c>
      <c r="V64" s="201">
        <v>4.2300000000000004</v>
      </c>
      <c r="W64" s="201">
        <v>9.52</v>
      </c>
      <c r="X64" s="201">
        <v>43.89</v>
      </c>
      <c r="Y64" s="201">
        <v>0</v>
      </c>
      <c r="Z64">
        <v>0</v>
      </c>
      <c r="AA64" s="201">
        <v>10.69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33</v>
      </c>
      <c r="AL64" s="201">
        <v>0</v>
      </c>
      <c r="AM64" s="201">
        <v>0</v>
      </c>
      <c r="AN64" s="201">
        <v>0</v>
      </c>
      <c r="AO64">
        <v>0</v>
      </c>
      <c r="AP64" s="201">
        <v>75.19</v>
      </c>
      <c r="AQ64" s="201">
        <v>26.69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8.1999999999999993</v>
      </c>
      <c r="L65" s="201">
        <v>96.46</v>
      </c>
      <c r="M65" s="201">
        <v>26.93</v>
      </c>
      <c r="N65" s="201">
        <v>35.14</v>
      </c>
      <c r="O65" s="201">
        <v>0</v>
      </c>
      <c r="P65" s="201">
        <v>35.51</v>
      </c>
      <c r="Q65" s="201">
        <v>6.25</v>
      </c>
      <c r="R65" s="201">
        <v>12.55</v>
      </c>
      <c r="S65" s="201">
        <v>7.81</v>
      </c>
      <c r="T65" s="201">
        <v>0</v>
      </c>
      <c r="U65" s="201">
        <v>51.63</v>
      </c>
      <c r="V65" s="201">
        <v>4.2300000000000004</v>
      </c>
      <c r="W65" s="201">
        <v>9.52</v>
      </c>
      <c r="X65" s="201">
        <v>43.89</v>
      </c>
      <c r="Y65" s="201">
        <v>0</v>
      </c>
      <c r="Z65">
        <v>0</v>
      </c>
      <c r="AA65" s="201">
        <v>10.69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33</v>
      </c>
      <c r="AL65" s="201">
        <v>0</v>
      </c>
      <c r="AM65" s="201">
        <v>0</v>
      </c>
      <c r="AN65" s="201">
        <v>0</v>
      </c>
      <c r="AO65">
        <v>0</v>
      </c>
      <c r="AP65" s="201">
        <v>75.19</v>
      </c>
      <c r="AQ65" s="201">
        <v>26.69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7.1</v>
      </c>
      <c r="L66" s="201">
        <v>96.46</v>
      </c>
      <c r="M66" s="201">
        <v>26.93</v>
      </c>
      <c r="N66" s="201">
        <v>35.14</v>
      </c>
      <c r="O66" s="201">
        <v>0</v>
      </c>
      <c r="P66" s="201">
        <v>35.51</v>
      </c>
      <c r="Q66" s="201">
        <v>6.25</v>
      </c>
      <c r="R66" s="201">
        <v>12.55</v>
      </c>
      <c r="S66" s="201">
        <v>7.81</v>
      </c>
      <c r="T66" s="201">
        <v>0</v>
      </c>
      <c r="U66" s="201">
        <v>51.63</v>
      </c>
      <c r="V66" s="201">
        <v>4.2300000000000004</v>
      </c>
      <c r="W66" s="201">
        <v>9.52</v>
      </c>
      <c r="X66" s="201">
        <v>43.89</v>
      </c>
      <c r="Y66" s="201">
        <v>0</v>
      </c>
      <c r="Z66">
        <v>0</v>
      </c>
      <c r="AA66" s="201">
        <v>10.69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33</v>
      </c>
      <c r="AL66" s="201">
        <v>0</v>
      </c>
      <c r="AM66" s="201">
        <v>0</v>
      </c>
      <c r="AN66" s="201">
        <v>0</v>
      </c>
      <c r="AO66">
        <v>0</v>
      </c>
      <c r="AP66" s="201">
        <v>75.19</v>
      </c>
      <c r="AQ66" s="201">
        <v>26.69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8.64</v>
      </c>
      <c r="L67" s="201">
        <v>96.46</v>
      </c>
      <c r="M67" s="201">
        <v>26.93</v>
      </c>
      <c r="N67" s="201">
        <v>35.14</v>
      </c>
      <c r="O67" s="201">
        <v>0</v>
      </c>
      <c r="P67" s="201">
        <v>35.51</v>
      </c>
      <c r="Q67" s="201">
        <v>6.25</v>
      </c>
      <c r="R67" s="201">
        <v>12.55</v>
      </c>
      <c r="S67" s="201">
        <v>7.81</v>
      </c>
      <c r="T67" s="201">
        <v>0</v>
      </c>
      <c r="U67" s="201">
        <v>51.63</v>
      </c>
      <c r="V67" s="201">
        <v>4.2300000000000004</v>
      </c>
      <c r="W67" s="201">
        <v>9.52</v>
      </c>
      <c r="X67" s="201">
        <v>43.89</v>
      </c>
      <c r="Y67" s="201">
        <v>0</v>
      </c>
      <c r="Z67">
        <v>0</v>
      </c>
      <c r="AA67" s="201">
        <v>10.69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33</v>
      </c>
      <c r="AL67" s="201">
        <v>0</v>
      </c>
      <c r="AM67" s="201">
        <v>0</v>
      </c>
      <c r="AN67" s="201">
        <v>0</v>
      </c>
      <c r="AO67">
        <v>0</v>
      </c>
      <c r="AP67" s="201">
        <v>75.19</v>
      </c>
      <c r="AQ67" s="201">
        <v>26.69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96.46</v>
      </c>
      <c r="M68" s="201">
        <v>26.93</v>
      </c>
      <c r="N68" s="201">
        <v>35.14</v>
      </c>
      <c r="O68" s="201">
        <v>0</v>
      </c>
      <c r="P68" s="201">
        <v>35.51</v>
      </c>
      <c r="Q68" s="201">
        <v>6.25</v>
      </c>
      <c r="R68" s="201">
        <v>12.55</v>
      </c>
      <c r="S68" s="201">
        <v>7.81</v>
      </c>
      <c r="T68" s="201">
        <v>0</v>
      </c>
      <c r="U68" s="201">
        <v>51.63</v>
      </c>
      <c r="V68" s="201">
        <v>4.2300000000000004</v>
      </c>
      <c r="W68" s="201">
        <v>9.52</v>
      </c>
      <c r="X68" s="201">
        <v>43.89</v>
      </c>
      <c r="Y68" s="201">
        <v>0</v>
      </c>
      <c r="Z68">
        <v>0</v>
      </c>
      <c r="AA68" s="201">
        <v>10.69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33</v>
      </c>
      <c r="AL68" s="201">
        <v>0</v>
      </c>
      <c r="AM68" s="201">
        <v>0</v>
      </c>
      <c r="AN68" s="201">
        <v>0</v>
      </c>
      <c r="AO68">
        <v>0</v>
      </c>
      <c r="AP68" s="201">
        <v>75.19</v>
      </c>
      <c r="AQ68" s="201">
        <v>26.69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116.69</v>
      </c>
      <c r="M69" s="201">
        <v>26.93</v>
      </c>
      <c r="N69" s="201">
        <v>35.14</v>
      </c>
      <c r="O69" s="201">
        <v>0</v>
      </c>
      <c r="P69" s="201">
        <v>35.51</v>
      </c>
      <c r="Q69" s="201">
        <v>6.25</v>
      </c>
      <c r="R69" s="201">
        <v>12.55</v>
      </c>
      <c r="S69" s="201">
        <v>7.81</v>
      </c>
      <c r="T69" s="201">
        <v>0</v>
      </c>
      <c r="U69" s="201">
        <v>51.63</v>
      </c>
      <c r="V69" s="201">
        <v>4.2300000000000004</v>
      </c>
      <c r="W69" s="201">
        <v>9.52</v>
      </c>
      <c r="X69" s="201">
        <v>43.89</v>
      </c>
      <c r="Y69" s="201">
        <v>0</v>
      </c>
      <c r="Z69">
        <v>0</v>
      </c>
      <c r="AA69" s="201">
        <v>10.69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33</v>
      </c>
      <c r="AL69" s="201">
        <v>0</v>
      </c>
      <c r="AM69" s="201">
        <v>0</v>
      </c>
      <c r="AN69" s="201">
        <v>0</v>
      </c>
      <c r="AO69">
        <v>0</v>
      </c>
      <c r="AP69" s="201">
        <v>75.19</v>
      </c>
      <c r="AQ69" s="201">
        <v>26.69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192.92</v>
      </c>
      <c r="M70" s="201">
        <v>26.93</v>
      </c>
      <c r="N70" s="201">
        <v>35.14</v>
      </c>
      <c r="O70" s="201">
        <v>0</v>
      </c>
      <c r="P70" s="201">
        <v>35.51</v>
      </c>
      <c r="Q70" s="201">
        <v>6.25</v>
      </c>
      <c r="R70" s="201">
        <v>12.55</v>
      </c>
      <c r="S70" s="201">
        <v>7.81</v>
      </c>
      <c r="T70" s="201">
        <v>0</v>
      </c>
      <c r="U70" s="201">
        <v>51.63</v>
      </c>
      <c r="V70" s="201">
        <v>4.2300000000000004</v>
      </c>
      <c r="W70" s="201">
        <v>9.52</v>
      </c>
      <c r="X70" s="201">
        <v>43.89</v>
      </c>
      <c r="Y70" s="201">
        <v>0</v>
      </c>
      <c r="Z70">
        <v>0</v>
      </c>
      <c r="AA70" s="201">
        <v>10.69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33</v>
      </c>
      <c r="AL70" s="201">
        <v>0</v>
      </c>
      <c r="AM70" s="201">
        <v>0</v>
      </c>
      <c r="AN70" s="201">
        <v>0</v>
      </c>
      <c r="AO70">
        <v>0</v>
      </c>
      <c r="AP70" s="201">
        <v>75.19</v>
      </c>
      <c r="AQ70" s="201">
        <v>26.69</v>
      </c>
      <c r="AR70" s="201">
        <v>23.34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192.92</v>
      </c>
      <c r="M71" s="201">
        <v>26.93</v>
      </c>
      <c r="N71" s="201">
        <v>35.14</v>
      </c>
      <c r="O71" s="201">
        <v>0</v>
      </c>
      <c r="P71" s="201">
        <v>35.51</v>
      </c>
      <c r="Q71" s="201">
        <v>6.25</v>
      </c>
      <c r="R71" s="201">
        <v>12.55</v>
      </c>
      <c r="S71" s="201">
        <v>7.81</v>
      </c>
      <c r="T71" s="201">
        <v>0</v>
      </c>
      <c r="U71" s="201">
        <v>51.63</v>
      </c>
      <c r="V71" s="201">
        <v>4.2300000000000004</v>
      </c>
      <c r="W71" s="201">
        <v>9.52</v>
      </c>
      <c r="X71" s="201">
        <v>43.89</v>
      </c>
      <c r="Y71" s="201">
        <v>0</v>
      </c>
      <c r="Z71">
        <v>0</v>
      </c>
      <c r="AA71" s="201">
        <v>10.69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33</v>
      </c>
      <c r="AL71" s="201">
        <v>0</v>
      </c>
      <c r="AM71" s="201">
        <v>0</v>
      </c>
      <c r="AN71" s="201">
        <v>0</v>
      </c>
      <c r="AO71">
        <v>0</v>
      </c>
      <c r="AP71" s="201">
        <v>75.19</v>
      </c>
      <c r="AQ71" s="201">
        <v>26.69</v>
      </c>
      <c r="AR71" s="201">
        <v>19.010000000000002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192.92</v>
      </c>
      <c r="M72" s="201">
        <v>26.93</v>
      </c>
      <c r="N72" s="201">
        <v>35.14</v>
      </c>
      <c r="O72" s="201">
        <v>0</v>
      </c>
      <c r="P72" s="201">
        <v>35.51</v>
      </c>
      <c r="Q72" s="201">
        <v>6.25</v>
      </c>
      <c r="R72" s="201">
        <v>12.55</v>
      </c>
      <c r="S72" s="201">
        <v>7.81</v>
      </c>
      <c r="T72" s="201">
        <v>0</v>
      </c>
      <c r="U72" s="201">
        <v>51.63</v>
      </c>
      <c r="V72" s="201">
        <v>4.2300000000000004</v>
      </c>
      <c r="W72" s="201">
        <v>9.52</v>
      </c>
      <c r="X72" s="201">
        <v>43.89</v>
      </c>
      <c r="Y72" s="201">
        <v>0</v>
      </c>
      <c r="Z72">
        <v>0</v>
      </c>
      <c r="AA72" s="201">
        <v>10.69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33</v>
      </c>
      <c r="AL72" s="201">
        <v>0</v>
      </c>
      <c r="AM72" s="201">
        <v>0</v>
      </c>
      <c r="AN72" s="201">
        <v>0</v>
      </c>
      <c r="AO72">
        <v>0</v>
      </c>
      <c r="AP72" s="201">
        <v>75.19</v>
      </c>
      <c r="AQ72" s="201">
        <v>26.69</v>
      </c>
      <c r="AR72" s="201">
        <v>13.43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120.57</v>
      </c>
      <c r="M73" s="201">
        <v>26.93</v>
      </c>
      <c r="N73" s="201">
        <v>35.14</v>
      </c>
      <c r="O73" s="201">
        <v>0</v>
      </c>
      <c r="P73" s="201">
        <v>35.51</v>
      </c>
      <c r="Q73" s="201">
        <v>6.25</v>
      </c>
      <c r="R73" s="201">
        <v>12.55</v>
      </c>
      <c r="S73" s="201">
        <v>7.81</v>
      </c>
      <c r="T73" s="201">
        <v>0</v>
      </c>
      <c r="U73" s="201">
        <v>51.63</v>
      </c>
      <c r="V73" s="201">
        <v>4.2300000000000004</v>
      </c>
      <c r="W73" s="201">
        <v>9.52</v>
      </c>
      <c r="X73" s="201">
        <v>43.89</v>
      </c>
      <c r="Y73" s="201">
        <v>0</v>
      </c>
      <c r="Z73">
        <v>0</v>
      </c>
      <c r="AA73" s="201">
        <v>10.69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33</v>
      </c>
      <c r="AL73" s="201">
        <v>0</v>
      </c>
      <c r="AM73" s="201">
        <v>0</v>
      </c>
      <c r="AN73" s="201">
        <v>0</v>
      </c>
      <c r="AO73">
        <v>0</v>
      </c>
      <c r="AP73" s="201">
        <v>75.19</v>
      </c>
      <c r="AQ73" s="201">
        <v>26.83</v>
      </c>
      <c r="AR73" s="201">
        <v>8.92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120.57</v>
      </c>
      <c r="M74" s="201">
        <v>26.93</v>
      </c>
      <c r="N74" s="201">
        <v>35.14</v>
      </c>
      <c r="O74" s="201">
        <v>0</v>
      </c>
      <c r="P74" s="201">
        <v>35.51</v>
      </c>
      <c r="Q74" s="201">
        <v>6.25</v>
      </c>
      <c r="R74" s="201">
        <v>12.55</v>
      </c>
      <c r="S74" s="201">
        <v>7.81</v>
      </c>
      <c r="T74" s="201">
        <v>0</v>
      </c>
      <c r="U74" s="201">
        <v>51.63</v>
      </c>
      <c r="V74" s="201">
        <v>4.2300000000000004</v>
      </c>
      <c r="W74" s="201">
        <v>9.52</v>
      </c>
      <c r="X74" s="201">
        <v>43.89</v>
      </c>
      <c r="Y74" s="201">
        <v>0</v>
      </c>
      <c r="Z74">
        <v>0</v>
      </c>
      <c r="AA74" s="201">
        <v>10.69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33</v>
      </c>
      <c r="AL74" s="201">
        <v>0</v>
      </c>
      <c r="AM74" s="201">
        <v>0</v>
      </c>
      <c r="AN74" s="201">
        <v>0</v>
      </c>
      <c r="AO74">
        <v>0</v>
      </c>
      <c r="AP74" s="201">
        <v>75.19</v>
      </c>
      <c r="AQ74" s="201">
        <v>26.83</v>
      </c>
      <c r="AR74" s="201">
        <v>5.91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120.57</v>
      </c>
      <c r="M75" s="201">
        <v>26.93</v>
      </c>
      <c r="N75" s="201">
        <v>35.14</v>
      </c>
      <c r="O75" s="201">
        <v>0</v>
      </c>
      <c r="P75" s="201">
        <v>35.51</v>
      </c>
      <c r="Q75" s="201">
        <v>6.25</v>
      </c>
      <c r="R75" s="201">
        <v>12.55</v>
      </c>
      <c r="S75" s="201">
        <v>7.81</v>
      </c>
      <c r="T75" s="201">
        <v>0</v>
      </c>
      <c r="U75" s="201">
        <v>51.63</v>
      </c>
      <c r="V75" s="201">
        <v>4.2300000000000004</v>
      </c>
      <c r="W75" s="201">
        <v>9.52</v>
      </c>
      <c r="X75" s="201">
        <v>43.89</v>
      </c>
      <c r="Y75" s="201">
        <v>0</v>
      </c>
      <c r="Z75">
        <v>0</v>
      </c>
      <c r="AA75" s="201">
        <v>10.69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33</v>
      </c>
      <c r="AL75" s="201">
        <v>0</v>
      </c>
      <c r="AM75" s="201">
        <v>0</v>
      </c>
      <c r="AN75" s="201">
        <v>0</v>
      </c>
      <c r="AO75">
        <v>0</v>
      </c>
      <c r="AP75" s="201">
        <v>75.19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120.57</v>
      </c>
      <c r="M76" s="201">
        <v>26.93</v>
      </c>
      <c r="N76" s="201">
        <v>35.14</v>
      </c>
      <c r="O76" s="201">
        <v>0</v>
      </c>
      <c r="P76" s="201">
        <v>35.51</v>
      </c>
      <c r="Q76" s="201">
        <v>6.25</v>
      </c>
      <c r="R76" s="201">
        <v>12.55</v>
      </c>
      <c r="S76" s="201">
        <v>7.81</v>
      </c>
      <c r="T76" s="201">
        <v>0</v>
      </c>
      <c r="U76" s="201">
        <v>51.63</v>
      </c>
      <c r="V76" s="201">
        <v>4.2300000000000004</v>
      </c>
      <c r="W76" s="201">
        <v>9.52</v>
      </c>
      <c r="X76" s="201">
        <v>43.89</v>
      </c>
      <c r="Y76" s="201">
        <v>0</v>
      </c>
      <c r="Z76">
        <v>0</v>
      </c>
      <c r="AA76" s="201">
        <v>10.69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33</v>
      </c>
      <c r="AL76" s="201">
        <v>0</v>
      </c>
      <c r="AM76" s="201">
        <v>0</v>
      </c>
      <c r="AN76" s="201">
        <v>0</v>
      </c>
      <c r="AO76">
        <v>0</v>
      </c>
      <c r="AP76" s="201">
        <v>75.19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101.28</v>
      </c>
      <c r="M77" s="201">
        <v>26.93</v>
      </c>
      <c r="N77" s="201">
        <v>35.14</v>
      </c>
      <c r="O77" s="201">
        <v>0</v>
      </c>
      <c r="P77" s="201">
        <v>35.51</v>
      </c>
      <c r="Q77" s="201">
        <v>6.25</v>
      </c>
      <c r="R77" s="201">
        <v>12.55</v>
      </c>
      <c r="S77" s="201">
        <v>7.81</v>
      </c>
      <c r="T77" s="201">
        <v>0</v>
      </c>
      <c r="U77" s="201">
        <v>51.63</v>
      </c>
      <c r="V77" s="201">
        <v>4.2300000000000004</v>
      </c>
      <c r="W77" s="201">
        <v>9.52</v>
      </c>
      <c r="X77" s="201">
        <v>43.89</v>
      </c>
      <c r="Y77" s="201">
        <v>0</v>
      </c>
      <c r="Z77">
        <v>0</v>
      </c>
      <c r="AA77" s="201">
        <v>10.69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33</v>
      </c>
      <c r="AL77" s="201">
        <v>0</v>
      </c>
      <c r="AM77" s="201">
        <v>0</v>
      </c>
      <c r="AN77" s="201">
        <v>0</v>
      </c>
      <c r="AO77">
        <v>0</v>
      </c>
      <c r="AP77" s="201">
        <v>75.19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163.98</v>
      </c>
      <c r="M78" s="201">
        <v>26.93</v>
      </c>
      <c r="N78" s="201">
        <v>35.14</v>
      </c>
      <c r="O78" s="201">
        <v>0</v>
      </c>
      <c r="P78" s="201">
        <v>35.51</v>
      </c>
      <c r="Q78" s="201">
        <v>6.25</v>
      </c>
      <c r="R78" s="201">
        <v>12.55</v>
      </c>
      <c r="S78" s="201">
        <v>7.81</v>
      </c>
      <c r="T78" s="201">
        <v>0</v>
      </c>
      <c r="U78" s="201">
        <v>51.63</v>
      </c>
      <c r="V78" s="201">
        <v>4.2300000000000004</v>
      </c>
      <c r="W78" s="201">
        <v>9.52</v>
      </c>
      <c r="X78" s="201">
        <v>43.89</v>
      </c>
      <c r="Y78" s="201">
        <v>0</v>
      </c>
      <c r="Z78">
        <v>0</v>
      </c>
      <c r="AA78" s="201">
        <v>10.69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33</v>
      </c>
      <c r="AL78" s="201">
        <v>0</v>
      </c>
      <c r="AM78" s="201">
        <v>0</v>
      </c>
      <c r="AN78" s="201">
        <v>0</v>
      </c>
      <c r="AO78">
        <v>0</v>
      </c>
      <c r="AP78" s="201">
        <v>75.19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250.8</v>
      </c>
      <c r="M79" s="201">
        <v>26.93</v>
      </c>
      <c r="N79" s="201">
        <v>35.14</v>
      </c>
      <c r="O79" s="201">
        <v>0</v>
      </c>
      <c r="P79" s="201">
        <v>35.51</v>
      </c>
      <c r="Q79" s="201">
        <v>6.25</v>
      </c>
      <c r="R79" s="201">
        <v>12.38</v>
      </c>
      <c r="S79" s="201">
        <v>7.81</v>
      </c>
      <c r="T79" s="201">
        <v>0</v>
      </c>
      <c r="U79" s="201">
        <v>51.63</v>
      </c>
      <c r="V79" s="201">
        <v>4.2300000000000004</v>
      </c>
      <c r="W79" s="201">
        <v>9.52</v>
      </c>
      <c r="X79" s="201">
        <v>43.89</v>
      </c>
      <c r="Y79" s="201">
        <v>0</v>
      </c>
      <c r="Z79">
        <v>0</v>
      </c>
      <c r="AA79" s="201">
        <v>10.69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33</v>
      </c>
      <c r="AL79" s="201">
        <v>0</v>
      </c>
      <c r="AM79" s="201">
        <v>0</v>
      </c>
      <c r="AN79" s="201">
        <v>0</v>
      </c>
      <c r="AO79">
        <v>0</v>
      </c>
      <c r="AP79" s="201">
        <v>75.19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8.91</v>
      </c>
      <c r="L80" s="201">
        <v>317.85000000000002</v>
      </c>
      <c r="M80" s="201">
        <v>26.93</v>
      </c>
      <c r="N80" s="201">
        <v>35.14</v>
      </c>
      <c r="O80" s="201">
        <v>0</v>
      </c>
      <c r="P80" s="201">
        <v>35.51</v>
      </c>
      <c r="Q80" s="201">
        <v>6.25</v>
      </c>
      <c r="R80" s="201">
        <v>12.38</v>
      </c>
      <c r="S80" s="201">
        <v>7.81</v>
      </c>
      <c r="T80" s="201">
        <v>0</v>
      </c>
      <c r="U80" s="201">
        <v>51.63</v>
      </c>
      <c r="V80" s="201">
        <v>4.2300000000000004</v>
      </c>
      <c r="W80" s="201">
        <v>9.52</v>
      </c>
      <c r="X80" s="201">
        <v>43.89</v>
      </c>
      <c r="Y80" s="201">
        <v>0</v>
      </c>
      <c r="Z80">
        <v>0</v>
      </c>
      <c r="AA80" s="201">
        <v>10.69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33</v>
      </c>
      <c r="AL80" s="201">
        <v>0</v>
      </c>
      <c r="AM80" s="201">
        <v>0</v>
      </c>
      <c r="AN80" s="201">
        <v>0</v>
      </c>
      <c r="AO80">
        <v>0</v>
      </c>
      <c r="AP80" s="201">
        <v>75.19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317.85000000000002</v>
      </c>
      <c r="M81" s="201">
        <v>26.93</v>
      </c>
      <c r="N81" s="201">
        <v>35.14</v>
      </c>
      <c r="O81" s="201">
        <v>0</v>
      </c>
      <c r="P81" s="201">
        <v>35.51</v>
      </c>
      <c r="Q81" s="201">
        <v>6.25</v>
      </c>
      <c r="R81" s="201">
        <v>12.38</v>
      </c>
      <c r="S81" s="201">
        <v>7.81</v>
      </c>
      <c r="T81" s="201">
        <v>0</v>
      </c>
      <c r="U81" s="201">
        <v>51.63</v>
      </c>
      <c r="V81" s="201">
        <v>4.2300000000000004</v>
      </c>
      <c r="W81" s="201">
        <v>9.52</v>
      </c>
      <c r="X81" s="201">
        <v>43.89</v>
      </c>
      <c r="Y81" s="201">
        <v>0</v>
      </c>
      <c r="Z81">
        <v>0</v>
      </c>
      <c r="AA81" s="201">
        <v>10.69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33</v>
      </c>
      <c r="AL81" s="201">
        <v>0</v>
      </c>
      <c r="AM81" s="201">
        <v>0</v>
      </c>
      <c r="AN81" s="201">
        <v>0</v>
      </c>
      <c r="AO81">
        <v>0</v>
      </c>
      <c r="AP81" s="201">
        <v>75.19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317.85000000000002</v>
      </c>
      <c r="M82" s="201">
        <v>26.93</v>
      </c>
      <c r="N82" s="201">
        <v>35.14</v>
      </c>
      <c r="O82" s="201">
        <v>0</v>
      </c>
      <c r="P82" s="201">
        <v>35.51</v>
      </c>
      <c r="Q82" s="201">
        <v>6.25</v>
      </c>
      <c r="R82" s="201">
        <v>12.38</v>
      </c>
      <c r="S82" s="201">
        <v>7.81</v>
      </c>
      <c r="T82" s="201">
        <v>0</v>
      </c>
      <c r="U82" s="201">
        <v>51.63</v>
      </c>
      <c r="V82" s="201">
        <v>4.2300000000000004</v>
      </c>
      <c r="W82" s="201">
        <v>9.52</v>
      </c>
      <c r="X82" s="201">
        <v>43.89</v>
      </c>
      <c r="Y82" s="201">
        <v>0</v>
      </c>
      <c r="Z82">
        <v>0</v>
      </c>
      <c r="AA82" s="201">
        <v>10.69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32.42</v>
      </c>
      <c r="AL82" s="201">
        <v>0</v>
      </c>
      <c r="AM82" s="201">
        <v>0</v>
      </c>
      <c r="AN82" s="201">
        <v>0</v>
      </c>
      <c r="AO82">
        <v>0</v>
      </c>
      <c r="AP82" s="201">
        <v>75.19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317.85000000000002</v>
      </c>
      <c r="M83" s="201">
        <v>26.93</v>
      </c>
      <c r="N83" s="201">
        <v>35.14</v>
      </c>
      <c r="O83" s="201">
        <v>0</v>
      </c>
      <c r="P83" s="201">
        <v>35.51</v>
      </c>
      <c r="Q83" s="201">
        <v>6.25</v>
      </c>
      <c r="R83" s="201">
        <v>12.38</v>
      </c>
      <c r="S83" s="201">
        <v>7.81</v>
      </c>
      <c r="T83" s="201">
        <v>0</v>
      </c>
      <c r="U83" s="201">
        <v>51.63</v>
      </c>
      <c r="V83" s="201">
        <v>4.2300000000000004</v>
      </c>
      <c r="W83" s="201">
        <v>9.52</v>
      </c>
      <c r="X83" s="201">
        <v>43.89</v>
      </c>
      <c r="Y83" s="201">
        <v>0</v>
      </c>
      <c r="Z83">
        <v>0</v>
      </c>
      <c r="AA83" s="201">
        <v>10.69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32.42</v>
      </c>
      <c r="AL83" s="201">
        <v>0</v>
      </c>
      <c r="AM83" s="201">
        <v>0</v>
      </c>
      <c r="AN83" s="201">
        <v>0</v>
      </c>
      <c r="AO83">
        <v>0</v>
      </c>
      <c r="AP83" s="201">
        <v>75.19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317.85000000000002</v>
      </c>
      <c r="M84" s="201">
        <v>26.93</v>
      </c>
      <c r="N84" s="201">
        <v>35.14</v>
      </c>
      <c r="O84" s="201">
        <v>0</v>
      </c>
      <c r="P84" s="201">
        <v>35.51</v>
      </c>
      <c r="Q84" s="201">
        <v>6.25</v>
      </c>
      <c r="R84" s="201">
        <v>12.38</v>
      </c>
      <c r="S84" s="201">
        <v>7.81</v>
      </c>
      <c r="T84" s="201">
        <v>0</v>
      </c>
      <c r="U84" s="201">
        <v>51.63</v>
      </c>
      <c r="V84" s="201">
        <v>4.2300000000000004</v>
      </c>
      <c r="W84" s="201">
        <v>9.52</v>
      </c>
      <c r="X84" s="201">
        <v>43.89</v>
      </c>
      <c r="Y84" s="201">
        <v>0</v>
      </c>
      <c r="Z84">
        <v>0</v>
      </c>
      <c r="AA84" s="201">
        <v>10.69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32.42</v>
      </c>
      <c r="AL84" s="201">
        <v>0</v>
      </c>
      <c r="AM84" s="201">
        <v>0</v>
      </c>
      <c r="AN84" s="201">
        <v>0</v>
      </c>
      <c r="AO84">
        <v>0</v>
      </c>
      <c r="AP84" s="201">
        <v>75.19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317.85000000000002</v>
      </c>
      <c r="M85" s="201">
        <v>26.93</v>
      </c>
      <c r="N85" s="201">
        <v>35.14</v>
      </c>
      <c r="O85" s="201">
        <v>0</v>
      </c>
      <c r="P85" s="201">
        <v>35.51</v>
      </c>
      <c r="Q85" s="201">
        <v>6.25</v>
      </c>
      <c r="R85" s="201">
        <v>12.38</v>
      </c>
      <c r="S85" s="201">
        <v>7.81</v>
      </c>
      <c r="T85" s="201">
        <v>0</v>
      </c>
      <c r="U85" s="201">
        <v>51.63</v>
      </c>
      <c r="V85" s="201">
        <v>4.2300000000000004</v>
      </c>
      <c r="W85" s="201">
        <v>9.52</v>
      </c>
      <c r="X85" s="201">
        <v>43.89</v>
      </c>
      <c r="Y85" s="201">
        <v>0</v>
      </c>
      <c r="Z85">
        <v>0</v>
      </c>
      <c r="AA85" s="201">
        <v>10.69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32.42</v>
      </c>
      <c r="AL85" s="201">
        <v>0</v>
      </c>
      <c r="AM85" s="201">
        <v>0</v>
      </c>
      <c r="AN85" s="201">
        <v>0</v>
      </c>
      <c r="AO85">
        <v>0</v>
      </c>
      <c r="AP85" s="201">
        <v>75.19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317.85000000000002</v>
      </c>
      <c r="M86" s="201">
        <v>26.93</v>
      </c>
      <c r="N86" s="201">
        <v>35.14</v>
      </c>
      <c r="O86" s="201">
        <v>0</v>
      </c>
      <c r="P86" s="201">
        <v>35.51</v>
      </c>
      <c r="Q86" s="201">
        <v>6.25</v>
      </c>
      <c r="R86" s="201">
        <v>12.38</v>
      </c>
      <c r="S86" s="201">
        <v>7.81</v>
      </c>
      <c r="T86" s="201">
        <v>0</v>
      </c>
      <c r="U86" s="201">
        <v>51.63</v>
      </c>
      <c r="V86" s="201">
        <v>4.2300000000000004</v>
      </c>
      <c r="W86" s="201">
        <v>9.52</v>
      </c>
      <c r="X86" s="201">
        <v>43.89</v>
      </c>
      <c r="Y86" s="201">
        <v>0</v>
      </c>
      <c r="Z86">
        <v>0</v>
      </c>
      <c r="AA86" s="201">
        <v>10.69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32.42</v>
      </c>
      <c r="AL86" s="201">
        <v>0</v>
      </c>
      <c r="AM86" s="201">
        <v>0</v>
      </c>
      <c r="AN86" s="201">
        <v>0</v>
      </c>
      <c r="AO86">
        <v>0</v>
      </c>
      <c r="AP86" s="201">
        <v>75.19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317.85000000000002</v>
      </c>
      <c r="M87" s="201">
        <v>26.93</v>
      </c>
      <c r="N87" s="201">
        <v>35.14</v>
      </c>
      <c r="O87" s="201">
        <v>0</v>
      </c>
      <c r="P87" s="201">
        <v>35.51</v>
      </c>
      <c r="Q87" s="201">
        <v>6.25</v>
      </c>
      <c r="R87" s="201">
        <v>12.38</v>
      </c>
      <c r="S87" s="201">
        <v>7.81</v>
      </c>
      <c r="T87" s="201">
        <v>0</v>
      </c>
      <c r="U87" s="201">
        <v>51.63</v>
      </c>
      <c r="V87" s="201">
        <v>4.2300000000000004</v>
      </c>
      <c r="W87" s="201">
        <v>9.52</v>
      </c>
      <c r="X87" s="201">
        <v>42.37</v>
      </c>
      <c r="Y87" s="201">
        <v>0</v>
      </c>
      <c r="Z87">
        <v>0</v>
      </c>
      <c r="AA87" s="201">
        <v>10.69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33</v>
      </c>
      <c r="AL87" s="201">
        <v>0</v>
      </c>
      <c r="AM87" s="201">
        <v>0</v>
      </c>
      <c r="AN87" s="201">
        <v>0</v>
      </c>
      <c r="AO87">
        <v>0</v>
      </c>
      <c r="AP87" s="201">
        <v>75.19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317.85000000000002</v>
      </c>
      <c r="M88" s="201">
        <v>26.93</v>
      </c>
      <c r="N88" s="201">
        <v>35.14</v>
      </c>
      <c r="O88" s="201">
        <v>0</v>
      </c>
      <c r="P88" s="201">
        <v>35.51</v>
      </c>
      <c r="Q88" s="201">
        <v>6.25</v>
      </c>
      <c r="R88" s="201">
        <v>12.38</v>
      </c>
      <c r="S88" s="201">
        <v>7.81</v>
      </c>
      <c r="T88" s="201">
        <v>0</v>
      </c>
      <c r="U88" s="201">
        <v>51.63</v>
      </c>
      <c r="V88" s="201">
        <v>4.2300000000000004</v>
      </c>
      <c r="W88" s="201">
        <v>9.52</v>
      </c>
      <c r="X88" s="201">
        <v>42.37</v>
      </c>
      <c r="Y88" s="201">
        <v>0</v>
      </c>
      <c r="Z88">
        <v>0</v>
      </c>
      <c r="AA88" s="201">
        <v>10.69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33</v>
      </c>
      <c r="AL88" s="201">
        <v>0</v>
      </c>
      <c r="AM88" s="201">
        <v>0</v>
      </c>
      <c r="AN88" s="201">
        <v>0</v>
      </c>
      <c r="AO88">
        <v>0</v>
      </c>
      <c r="AP88" s="201">
        <v>75.19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317.85000000000002</v>
      </c>
      <c r="M89" s="201">
        <v>26.93</v>
      </c>
      <c r="N89" s="201">
        <v>35.14</v>
      </c>
      <c r="O89" s="201">
        <v>0</v>
      </c>
      <c r="P89" s="201">
        <v>35.51</v>
      </c>
      <c r="Q89" s="201">
        <v>6.25</v>
      </c>
      <c r="R89" s="201">
        <v>12.38</v>
      </c>
      <c r="S89" s="201">
        <v>7.81</v>
      </c>
      <c r="T89" s="201">
        <v>0</v>
      </c>
      <c r="U89" s="201">
        <v>51.63</v>
      </c>
      <c r="V89" s="201">
        <v>4.2300000000000004</v>
      </c>
      <c r="W89" s="201">
        <v>9.52</v>
      </c>
      <c r="X89" s="201">
        <v>42.37</v>
      </c>
      <c r="Y89" s="201">
        <v>0</v>
      </c>
      <c r="Z89">
        <v>0</v>
      </c>
      <c r="AA89" s="201">
        <v>10.69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33</v>
      </c>
      <c r="AL89" s="201">
        <v>0</v>
      </c>
      <c r="AM89" s="201">
        <v>0</v>
      </c>
      <c r="AN89" s="201">
        <v>0</v>
      </c>
      <c r="AO89">
        <v>0</v>
      </c>
      <c r="AP89" s="201">
        <v>75.19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317.85000000000002</v>
      </c>
      <c r="M90" s="201">
        <v>26.93</v>
      </c>
      <c r="N90" s="201">
        <v>35.14</v>
      </c>
      <c r="O90" s="201">
        <v>0</v>
      </c>
      <c r="P90" s="201">
        <v>35.51</v>
      </c>
      <c r="Q90" s="201">
        <v>6.25</v>
      </c>
      <c r="R90" s="201">
        <v>12.38</v>
      </c>
      <c r="S90" s="201">
        <v>7.81</v>
      </c>
      <c r="T90" s="201">
        <v>0</v>
      </c>
      <c r="U90" s="201">
        <v>51.63</v>
      </c>
      <c r="V90" s="201">
        <v>4.2300000000000004</v>
      </c>
      <c r="W90" s="201">
        <v>9.52</v>
      </c>
      <c r="X90" s="201">
        <v>42.37</v>
      </c>
      <c r="Y90" s="201">
        <v>0</v>
      </c>
      <c r="Z90">
        <v>0</v>
      </c>
      <c r="AA90" s="201">
        <v>10.69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33</v>
      </c>
      <c r="AL90" s="201">
        <v>0</v>
      </c>
      <c r="AM90" s="201">
        <v>0</v>
      </c>
      <c r="AN90" s="201">
        <v>0</v>
      </c>
      <c r="AO90">
        <v>0</v>
      </c>
      <c r="AP90" s="201">
        <v>75.19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317.85000000000002</v>
      </c>
      <c r="M91" s="201">
        <v>26.93</v>
      </c>
      <c r="N91" s="201">
        <v>35.14</v>
      </c>
      <c r="O91" s="201">
        <v>0</v>
      </c>
      <c r="P91" s="201">
        <v>35.51</v>
      </c>
      <c r="Q91" s="201">
        <v>6.25</v>
      </c>
      <c r="R91" s="201">
        <v>12.38</v>
      </c>
      <c r="S91" s="201">
        <v>7.81</v>
      </c>
      <c r="T91" s="201">
        <v>0</v>
      </c>
      <c r="U91" s="201">
        <v>51.63</v>
      </c>
      <c r="V91" s="201">
        <v>4.2300000000000004</v>
      </c>
      <c r="W91" s="201">
        <v>9.52</v>
      </c>
      <c r="X91" s="201">
        <v>42.37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33</v>
      </c>
      <c r="AL91" s="201">
        <v>0</v>
      </c>
      <c r="AM91" s="201">
        <v>0</v>
      </c>
      <c r="AN91" s="201">
        <v>0</v>
      </c>
      <c r="AO91">
        <v>0</v>
      </c>
      <c r="AP91" s="201">
        <v>75.19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317.85000000000002</v>
      </c>
      <c r="M92" s="201">
        <v>26.93</v>
      </c>
      <c r="N92" s="201">
        <v>35.14</v>
      </c>
      <c r="O92" s="201">
        <v>0</v>
      </c>
      <c r="P92" s="201">
        <v>35.51</v>
      </c>
      <c r="Q92" s="201">
        <v>6.25</v>
      </c>
      <c r="R92" s="201">
        <v>12.38</v>
      </c>
      <c r="S92" s="201">
        <v>7.81</v>
      </c>
      <c r="T92" s="201">
        <v>0</v>
      </c>
      <c r="U92" s="201">
        <v>51.63</v>
      </c>
      <c r="V92" s="201">
        <v>4.2300000000000004</v>
      </c>
      <c r="W92" s="201">
        <v>9.52</v>
      </c>
      <c r="X92" s="201">
        <v>42.37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32.42</v>
      </c>
      <c r="AL92" s="201">
        <v>0</v>
      </c>
      <c r="AM92" s="201">
        <v>0</v>
      </c>
      <c r="AN92" s="201">
        <v>0</v>
      </c>
      <c r="AO92">
        <v>0</v>
      </c>
      <c r="AP92" s="201">
        <v>75.19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317.85000000000002</v>
      </c>
      <c r="M93" s="201">
        <v>26.93</v>
      </c>
      <c r="N93" s="201">
        <v>35.14</v>
      </c>
      <c r="O93" s="201">
        <v>0</v>
      </c>
      <c r="P93" s="201">
        <v>35.51</v>
      </c>
      <c r="Q93" s="201">
        <v>6.25</v>
      </c>
      <c r="R93" s="201">
        <v>12.38</v>
      </c>
      <c r="S93" s="201">
        <v>7.81</v>
      </c>
      <c r="T93" s="201">
        <v>0</v>
      </c>
      <c r="U93" s="201">
        <v>51.63</v>
      </c>
      <c r="V93" s="201">
        <v>4.2300000000000004</v>
      </c>
      <c r="W93" s="201">
        <v>9.52</v>
      </c>
      <c r="X93" s="201">
        <v>42.37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60.87</v>
      </c>
      <c r="AL93" s="201">
        <v>0</v>
      </c>
      <c r="AM93" s="201">
        <v>0</v>
      </c>
      <c r="AN93" s="201">
        <v>0</v>
      </c>
      <c r="AO93">
        <v>0</v>
      </c>
      <c r="AP93" s="201">
        <v>75.19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317.85000000000002</v>
      </c>
      <c r="M94" s="201">
        <v>26.93</v>
      </c>
      <c r="N94" s="201">
        <v>35.14</v>
      </c>
      <c r="O94" s="201">
        <v>0</v>
      </c>
      <c r="P94" s="201">
        <v>35.51</v>
      </c>
      <c r="Q94" s="201">
        <v>6.25</v>
      </c>
      <c r="R94" s="201">
        <v>12.38</v>
      </c>
      <c r="S94" s="201">
        <v>7.81</v>
      </c>
      <c r="T94" s="201">
        <v>0</v>
      </c>
      <c r="U94" s="201">
        <v>51.63</v>
      </c>
      <c r="V94" s="201">
        <v>4.2300000000000004</v>
      </c>
      <c r="W94" s="201">
        <v>9.52</v>
      </c>
      <c r="X94" s="201">
        <v>42.37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60.87</v>
      </c>
      <c r="AL94" s="201">
        <v>0</v>
      </c>
      <c r="AM94" s="201">
        <v>0</v>
      </c>
      <c r="AN94" s="201">
        <v>0</v>
      </c>
      <c r="AO94">
        <v>0</v>
      </c>
      <c r="AP94" s="201">
        <v>75.19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317.85000000000002</v>
      </c>
      <c r="M95" s="201">
        <v>26.93</v>
      </c>
      <c r="N95" s="201">
        <v>35.14</v>
      </c>
      <c r="O95" s="201">
        <v>0</v>
      </c>
      <c r="P95" s="201">
        <v>35.51</v>
      </c>
      <c r="Q95" s="201">
        <v>6.25</v>
      </c>
      <c r="R95" s="201">
        <v>12.38</v>
      </c>
      <c r="S95" s="201">
        <v>7.81</v>
      </c>
      <c r="T95" s="201">
        <v>0</v>
      </c>
      <c r="U95" s="201">
        <v>51.63</v>
      </c>
      <c r="V95" s="201">
        <v>4.03</v>
      </c>
      <c r="W95" s="201">
        <v>9.52</v>
      </c>
      <c r="X95" s="201">
        <v>42.37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60.87</v>
      </c>
      <c r="AL95" s="201">
        <v>0</v>
      </c>
      <c r="AM95" s="201">
        <v>0</v>
      </c>
      <c r="AN95" s="201">
        <v>0</v>
      </c>
      <c r="AO95">
        <v>0</v>
      </c>
      <c r="AP95" s="201">
        <v>75.19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317.85000000000002</v>
      </c>
      <c r="M96" s="201">
        <v>26.93</v>
      </c>
      <c r="N96" s="201">
        <v>35.14</v>
      </c>
      <c r="O96" s="201">
        <v>0</v>
      </c>
      <c r="P96" s="201">
        <v>35.51</v>
      </c>
      <c r="Q96" s="201">
        <v>6.25</v>
      </c>
      <c r="R96" s="201">
        <v>12.38</v>
      </c>
      <c r="S96" s="201">
        <v>7.81</v>
      </c>
      <c r="T96" s="201">
        <v>0</v>
      </c>
      <c r="U96" s="201">
        <v>51.63</v>
      </c>
      <c r="V96" s="201">
        <v>4.03</v>
      </c>
      <c r="W96" s="201">
        <v>9.52</v>
      </c>
      <c r="X96" s="201">
        <v>42.37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60.87</v>
      </c>
      <c r="AL96" s="201">
        <v>0</v>
      </c>
      <c r="AM96" s="201">
        <v>0</v>
      </c>
      <c r="AN96" s="201">
        <v>0</v>
      </c>
      <c r="AO96">
        <v>0</v>
      </c>
      <c r="AP96" s="201">
        <v>75.19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317.85000000000002</v>
      </c>
      <c r="M97" s="201">
        <v>26.93</v>
      </c>
      <c r="N97" s="201">
        <v>35.14</v>
      </c>
      <c r="O97" s="201">
        <v>0</v>
      </c>
      <c r="P97" s="201">
        <v>35.51</v>
      </c>
      <c r="Q97" s="201">
        <v>6.25</v>
      </c>
      <c r="R97" s="201">
        <v>12.38</v>
      </c>
      <c r="S97" s="201">
        <v>7.81</v>
      </c>
      <c r="T97" s="201">
        <v>0</v>
      </c>
      <c r="U97" s="201">
        <v>51.63</v>
      </c>
      <c r="V97" s="201">
        <v>4.03</v>
      </c>
      <c r="W97" s="201">
        <v>9.52</v>
      </c>
      <c r="X97" s="201">
        <v>42.37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60.87</v>
      </c>
      <c r="AL97" s="201">
        <v>0</v>
      </c>
      <c r="AM97" s="201">
        <v>0</v>
      </c>
      <c r="AN97" s="201">
        <v>0</v>
      </c>
      <c r="AO97">
        <v>0</v>
      </c>
      <c r="AP97" s="201">
        <v>75.19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317.85000000000002</v>
      </c>
      <c r="M98" s="201">
        <v>26.93</v>
      </c>
      <c r="N98" s="201">
        <v>35.14</v>
      </c>
      <c r="O98" s="201">
        <v>0</v>
      </c>
      <c r="P98" s="201">
        <v>35.51</v>
      </c>
      <c r="Q98" s="201">
        <v>6.25</v>
      </c>
      <c r="R98" s="201">
        <v>12.38</v>
      </c>
      <c r="S98" s="201">
        <v>7.81</v>
      </c>
      <c r="T98" s="201">
        <v>0</v>
      </c>
      <c r="U98" s="201">
        <v>51.63</v>
      </c>
      <c r="V98" s="201">
        <v>4.03</v>
      </c>
      <c r="W98" s="201">
        <v>9.52</v>
      </c>
      <c r="X98" s="201">
        <v>42.37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60.87</v>
      </c>
      <c r="AL98" s="201">
        <v>0</v>
      </c>
      <c r="AM98" s="201">
        <v>0</v>
      </c>
      <c r="AN98" s="201">
        <v>0</v>
      </c>
      <c r="AO98">
        <v>0</v>
      </c>
      <c r="AP98" s="201">
        <v>75.19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0.1388974999999999</v>
      </c>
      <c r="L99">
        <f t="shared" si="0"/>
        <v>3.7442525000000013</v>
      </c>
      <c r="M99">
        <f t="shared" si="0"/>
        <v>0.6334299999999996</v>
      </c>
      <c r="N99">
        <f t="shared" si="0"/>
        <v>0.84335999999999944</v>
      </c>
      <c r="O99">
        <f t="shared" si="0"/>
        <v>0</v>
      </c>
      <c r="P99">
        <f t="shared" si="0"/>
        <v>0.85306000000000204</v>
      </c>
      <c r="Q99">
        <f t="shared" si="0"/>
        <v>0.13228000000000006</v>
      </c>
      <c r="R99">
        <f t="shared" si="0"/>
        <v>0.24674499999999977</v>
      </c>
      <c r="S99">
        <f t="shared" si="0"/>
        <v>0.16381499999999982</v>
      </c>
      <c r="T99">
        <f t="shared" si="0"/>
        <v>0</v>
      </c>
      <c r="U99">
        <f t="shared" si="0"/>
        <v>1.239120000000002</v>
      </c>
      <c r="V99">
        <f t="shared" si="0"/>
        <v>9.1429999999999984E-2</v>
      </c>
      <c r="W99">
        <f t="shared" si="0"/>
        <v>0.21908999999999978</v>
      </c>
      <c r="X99">
        <f t="shared" si="0"/>
        <v>1.004699999999999</v>
      </c>
      <c r="Y99">
        <f t="shared" si="0"/>
        <v>0</v>
      </c>
      <c r="Z99">
        <f t="shared" si="0"/>
        <v>0</v>
      </c>
      <c r="AA99">
        <f t="shared" si="0"/>
        <v>0.26104000000000044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0.83223499999999995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1.5125574999999978</v>
      </c>
      <c r="AQ99">
        <f t="shared" si="0"/>
        <v>0.57449500000000042</v>
      </c>
      <c r="AR99">
        <f t="shared" si="0"/>
        <v>0.27021750000000022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1.39</v>
      </c>
      <c r="L3" s="201">
        <v>9.14</v>
      </c>
      <c r="M3" s="201">
        <v>1.86</v>
      </c>
      <c r="N3" s="201">
        <v>2.85</v>
      </c>
      <c r="O3" s="201">
        <v>3.16</v>
      </c>
      <c r="P3" s="201">
        <v>4.55</v>
      </c>
      <c r="Q3" s="201">
        <v>0.4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43.25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5.16</v>
      </c>
      <c r="BA3" s="201">
        <v>3.3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1.39</v>
      </c>
      <c r="L4" s="201">
        <v>9.14</v>
      </c>
      <c r="M4" s="201">
        <v>1.86</v>
      </c>
      <c r="N4" s="201">
        <v>2.85</v>
      </c>
      <c r="O4" s="201">
        <v>3.16</v>
      </c>
      <c r="P4" s="201">
        <v>4.55</v>
      </c>
      <c r="Q4" s="201">
        <v>0.4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43.25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5.16</v>
      </c>
      <c r="BA4" s="201">
        <v>3.3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1.39</v>
      </c>
      <c r="L5" s="201">
        <v>9.14</v>
      </c>
      <c r="M5" s="201">
        <v>1.86</v>
      </c>
      <c r="N5" s="201">
        <v>2.85</v>
      </c>
      <c r="O5" s="201">
        <v>3.16</v>
      </c>
      <c r="P5" s="201">
        <v>4.55</v>
      </c>
      <c r="Q5" s="201">
        <v>0.4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43.25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5.16</v>
      </c>
      <c r="BA5" s="201">
        <v>3.3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1.39</v>
      </c>
      <c r="L6" s="201">
        <v>9.14</v>
      </c>
      <c r="M6" s="201">
        <v>1.86</v>
      </c>
      <c r="N6" s="201">
        <v>2.85</v>
      </c>
      <c r="O6" s="201">
        <v>3.16</v>
      </c>
      <c r="P6" s="201">
        <v>4.55</v>
      </c>
      <c r="Q6" s="201">
        <v>0.4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43.25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5.16</v>
      </c>
      <c r="BA6" s="201">
        <v>3.3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1.39</v>
      </c>
      <c r="L7" s="201">
        <v>9.14</v>
      </c>
      <c r="M7" s="201">
        <v>1.86</v>
      </c>
      <c r="N7" s="201">
        <v>2.85</v>
      </c>
      <c r="O7" s="201">
        <v>3.16</v>
      </c>
      <c r="P7" s="201">
        <v>4.55</v>
      </c>
      <c r="Q7" s="201">
        <v>0.4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43.25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5.16</v>
      </c>
      <c r="BA7" s="201">
        <v>3.3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1.39</v>
      </c>
      <c r="L8" s="201">
        <v>9.14</v>
      </c>
      <c r="M8" s="201">
        <v>1.86</v>
      </c>
      <c r="N8" s="201">
        <v>2.85</v>
      </c>
      <c r="O8" s="201">
        <v>3.16</v>
      </c>
      <c r="P8" s="201">
        <v>4.55</v>
      </c>
      <c r="Q8" s="201">
        <v>0.4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43.25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5.16</v>
      </c>
      <c r="BA8" s="201">
        <v>3.3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1.39</v>
      </c>
      <c r="L9" s="201">
        <v>9.14</v>
      </c>
      <c r="M9" s="201">
        <v>2.0499999999999998</v>
      </c>
      <c r="N9" s="201">
        <v>2.85</v>
      </c>
      <c r="O9" s="201">
        <v>3.16</v>
      </c>
      <c r="P9" s="201">
        <v>4.4800000000000004</v>
      </c>
      <c r="Q9" s="201">
        <v>0.4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43.25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5.16</v>
      </c>
      <c r="BA9" s="201">
        <v>3.3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1.39</v>
      </c>
      <c r="L10" s="201">
        <v>9.14</v>
      </c>
      <c r="M10" s="201">
        <v>2.25</v>
      </c>
      <c r="N10" s="201">
        <v>2.85</v>
      </c>
      <c r="O10" s="201">
        <v>3.16</v>
      </c>
      <c r="P10" s="201">
        <v>4.4800000000000004</v>
      </c>
      <c r="Q10" s="201">
        <v>0.4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43.25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5.16</v>
      </c>
      <c r="BA10" s="201">
        <v>3.3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2.44</v>
      </c>
      <c r="N11" s="201">
        <v>2.85</v>
      </c>
      <c r="O11" s="201">
        <v>3.16</v>
      </c>
      <c r="P11" s="201">
        <v>4.4800000000000004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43.77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4.08</v>
      </c>
      <c r="AZ11" s="201">
        <v>5.16</v>
      </c>
      <c r="BA11" s="201">
        <v>3.3</v>
      </c>
      <c r="BB11" s="201">
        <v>0.93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2.5299999999999998</v>
      </c>
      <c r="N12" s="201">
        <v>2.85</v>
      </c>
      <c r="O12" s="201">
        <v>3.16</v>
      </c>
      <c r="P12" s="201">
        <v>4.4800000000000004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43.77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4.08</v>
      </c>
      <c r="AZ12" s="201">
        <v>5.16</v>
      </c>
      <c r="BA12" s="201">
        <v>3.3</v>
      </c>
      <c r="BB12" s="201">
        <v>0.93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2.5299999999999998</v>
      </c>
      <c r="N13" s="201">
        <v>2.85</v>
      </c>
      <c r="O13" s="201">
        <v>3.16</v>
      </c>
      <c r="P13" s="201">
        <v>4.4800000000000004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43.77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4.08</v>
      </c>
      <c r="AZ13" s="201">
        <v>5.16</v>
      </c>
      <c r="BA13" s="201">
        <v>3.3</v>
      </c>
      <c r="BB13" s="201">
        <v>0.93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0.75</v>
      </c>
      <c r="M14" s="201">
        <v>2.5299999999999998</v>
      </c>
      <c r="N14" s="201">
        <v>2.85</v>
      </c>
      <c r="O14" s="201">
        <v>3.16</v>
      </c>
      <c r="P14" s="201">
        <v>4.4800000000000004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43.77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4.08</v>
      </c>
      <c r="AZ14" s="201">
        <v>5.16</v>
      </c>
      <c r="BA14" s="201">
        <v>3.3</v>
      </c>
      <c r="BB14" s="201">
        <v>0.93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0.75</v>
      </c>
      <c r="M15" s="201">
        <v>2.5299999999999998</v>
      </c>
      <c r="N15" s="201">
        <v>2.85</v>
      </c>
      <c r="O15" s="201">
        <v>3.16</v>
      </c>
      <c r="P15" s="201">
        <v>4.4800000000000004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43.77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5.16</v>
      </c>
      <c r="BA15" s="201">
        <v>3.3</v>
      </c>
      <c r="BB15" s="201">
        <v>0.93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0.75</v>
      </c>
      <c r="M16" s="201">
        <v>2.5299999999999998</v>
      </c>
      <c r="N16" s="201">
        <v>2.85</v>
      </c>
      <c r="O16" s="201">
        <v>3.16</v>
      </c>
      <c r="P16" s="201">
        <v>4.4800000000000004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43.77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5.16</v>
      </c>
      <c r="BA16" s="201">
        <v>3.3</v>
      </c>
      <c r="BB16" s="201">
        <v>0.93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0.75</v>
      </c>
      <c r="M17" s="201">
        <v>2.5299999999999998</v>
      </c>
      <c r="N17" s="201">
        <v>2.85</v>
      </c>
      <c r="O17" s="201">
        <v>3.16</v>
      </c>
      <c r="P17" s="201">
        <v>4.4800000000000004</v>
      </c>
      <c r="Q17" s="201">
        <v>0</v>
      </c>
      <c r="R17" s="201">
        <v>0</v>
      </c>
      <c r="S17" s="201">
        <v>0</v>
      </c>
      <c r="T17" s="201">
        <v>0.73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43.77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5.16</v>
      </c>
      <c r="BA17" s="201">
        <v>3.3</v>
      </c>
      <c r="BB17" s="201">
        <v>0.93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0.75</v>
      </c>
      <c r="M18" s="201">
        <v>2.5299999999999998</v>
      </c>
      <c r="N18" s="201">
        <v>2.85</v>
      </c>
      <c r="O18" s="201">
        <v>3.16</v>
      </c>
      <c r="P18" s="201">
        <v>4.4800000000000004</v>
      </c>
      <c r="Q18" s="201">
        <v>0</v>
      </c>
      <c r="R18" s="201">
        <v>0</v>
      </c>
      <c r="S18" s="201">
        <v>0</v>
      </c>
      <c r="T18" s="201">
        <v>0.73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43.77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5.16</v>
      </c>
      <c r="BA18" s="201">
        <v>3.3</v>
      </c>
      <c r="BB18" s="201">
        <v>0.93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</v>
      </c>
      <c r="L19" s="201">
        <v>0.75</v>
      </c>
      <c r="M19" s="201">
        <v>2.5299999999999998</v>
      </c>
      <c r="N19" s="201">
        <v>2.85</v>
      </c>
      <c r="O19" s="201">
        <v>3.16</v>
      </c>
      <c r="P19" s="201">
        <v>4.4800000000000004</v>
      </c>
      <c r="Q19" s="201">
        <v>0</v>
      </c>
      <c r="R19" s="201">
        <v>0</v>
      </c>
      <c r="S19" s="201">
        <v>0</v>
      </c>
      <c r="T19" s="201">
        <v>0.73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42.74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5.16</v>
      </c>
      <c r="BA19" s="201">
        <v>3.3</v>
      </c>
      <c r="BB19" s="201">
        <v>0.93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1.24</v>
      </c>
      <c r="L20" s="201">
        <v>0.75</v>
      </c>
      <c r="M20" s="201">
        <v>2.5299999999999998</v>
      </c>
      <c r="N20" s="201">
        <v>2.85</v>
      </c>
      <c r="O20" s="201">
        <v>3.16</v>
      </c>
      <c r="P20" s="201">
        <v>4.4800000000000004</v>
      </c>
      <c r="Q20" s="201">
        <v>0</v>
      </c>
      <c r="R20" s="201">
        <v>0</v>
      </c>
      <c r="S20" s="201">
        <v>0</v>
      </c>
      <c r="T20" s="201">
        <v>0.73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42.74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5.16</v>
      </c>
      <c r="BA20" s="201">
        <v>3.3</v>
      </c>
      <c r="BB20" s="201">
        <v>0.93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1.24</v>
      </c>
      <c r="L21" s="201">
        <v>0.75</v>
      </c>
      <c r="M21" s="201">
        <v>2.5299999999999998</v>
      </c>
      <c r="N21" s="201">
        <v>2.85</v>
      </c>
      <c r="O21" s="201">
        <v>3.16</v>
      </c>
      <c r="P21" s="201">
        <v>4.4800000000000004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42.74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5.16</v>
      </c>
      <c r="BA21" s="201">
        <v>3.3</v>
      </c>
      <c r="BB21" s="201">
        <v>0.93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0.75</v>
      </c>
      <c r="M22" s="201">
        <v>2.5299999999999998</v>
      </c>
      <c r="N22" s="201">
        <v>2.85</v>
      </c>
      <c r="O22" s="201">
        <v>3.16</v>
      </c>
      <c r="P22" s="201">
        <v>4.4800000000000004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42.74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5.16</v>
      </c>
      <c r="BA22" s="201">
        <v>3.3</v>
      </c>
      <c r="BB22" s="201">
        <v>0.93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0.75</v>
      </c>
      <c r="M23" s="201">
        <v>2.5299999999999998</v>
      </c>
      <c r="N23" s="201">
        <v>2.85</v>
      </c>
      <c r="O23" s="201">
        <v>3.16</v>
      </c>
      <c r="P23" s="201">
        <v>4.4800000000000004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43.77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5.16</v>
      </c>
      <c r="BA23" s="201">
        <v>3.3</v>
      </c>
      <c r="BB23" s="201">
        <v>0.93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0.75</v>
      </c>
      <c r="M24" s="201">
        <v>2.5299999999999998</v>
      </c>
      <c r="N24" s="201">
        <v>2.85</v>
      </c>
      <c r="O24" s="201">
        <v>3.16</v>
      </c>
      <c r="P24" s="201">
        <v>4.4800000000000004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43.77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5.16</v>
      </c>
      <c r="BA24" s="201">
        <v>3.3</v>
      </c>
      <c r="BB24" s="201">
        <v>0.93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1.06</v>
      </c>
      <c r="L25" s="201">
        <v>0.75</v>
      </c>
      <c r="M25" s="201">
        <v>2.5299999999999998</v>
      </c>
      <c r="N25" s="201">
        <v>2.85</v>
      </c>
      <c r="O25" s="201">
        <v>3.16</v>
      </c>
      <c r="P25" s="201">
        <v>4.4800000000000004</v>
      </c>
      <c r="Q25" s="201">
        <v>0.23</v>
      </c>
      <c r="R25" s="201">
        <v>0.66</v>
      </c>
      <c r="S25" s="201">
        <v>0</v>
      </c>
      <c r="T25" s="201">
        <v>0.46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43.77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5.16</v>
      </c>
      <c r="BA25" s="201">
        <v>3.3</v>
      </c>
      <c r="BB25" s="201">
        <v>0.93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0.75</v>
      </c>
      <c r="M26" s="201">
        <v>2.5299999999999998</v>
      </c>
      <c r="N26" s="201">
        <v>2.85</v>
      </c>
      <c r="O26" s="201">
        <v>3.16</v>
      </c>
      <c r="P26" s="201">
        <v>4.4800000000000004</v>
      </c>
      <c r="Q26" s="201">
        <v>0.23</v>
      </c>
      <c r="R26" s="201">
        <v>0.66</v>
      </c>
      <c r="S26" s="201">
        <v>0</v>
      </c>
      <c r="T26" s="201">
        <v>0.46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43.77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5.16</v>
      </c>
      <c r="BA26" s="201">
        <v>3.3</v>
      </c>
      <c r="BB26" s="201">
        <v>0.93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0.75</v>
      </c>
      <c r="M27" s="201">
        <v>2.5299999999999998</v>
      </c>
      <c r="N27" s="201">
        <v>2.85</v>
      </c>
      <c r="O27" s="201">
        <v>3.16</v>
      </c>
      <c r="P27" s="201">
        <v>4.4800000000000004</v>
      </c>
      <c r="Q27" s="201">
        <v>0</v>
      </c>
      <c r="R27" s="201">
        <v>0</v>
      </c>
      <c r="S27" s="201">
        <v>0</v>
      </c>
      <c r="T27" s="201">
        <v>0.46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43.77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5.16</v>
      </c>
      <c r="BA27" s="201">
        <v>3.3</v>
      </c>
      <c r="BB27" s="201">
        <v>0.93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2.5299999999999998</v>
      </c>
      <c r="N28" s="201">
        <v>2.85</v>
      </c>
      <c r="O28" s="201">
        <v>3.16</v>
      </c>
      <c r="P28" s="201">
        <v>4.4800000000000004</v>
      </c>
      <c r="Q28" s="201">
        <v>0</v>
      </c>
      <c r="R28" s="201">
        <v>0</v>
      </c>
      <c r="S28" s="201">
        <v>0</v>
      </c>
      <c r="T28" s="201">
        <v>0.26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43.77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5.16</v>
      </c>
      <c r="BA28" s="201">
        <v>3.3</v>
      </c>
      <c r="BB28" s="201">
        <v>0.93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0.75</v>
      </c>
      <c r="M29" s="201">
        <v>2.5299999999999998</v>
      </c>
      <c r="N29" s="201">
        <v>2.85</v>
      </c>
      <c r="O29" s="201">
        <v>3.16</v>
      </c>
      <c r="P29" s="201">
        <v>4.4800000000000004</v>
      </c>
      <c r="Q29" s="201">
        <v>0</v>
      </c>
      <c r="R29" s="201">
        <v>0</v>
      </c>
      <c r="S29" s="201">
        <v>0</v>
      </c>
      <c r="T29" s="201">
        <v>0.73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43.77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5.16</v>
      </c>
      <c r="BA29" s="201">
        <v>3.3</v>
      </c>
      <c r="BB29" s="201">
        <v>0.93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0.75</v>
      </c>
      <c r="M30" s="201">
        <v>2.5299999999999998</v>
      </c>
      <c r="N30" s="201">
        <v>2.85</v>
      </c>
      <c r="O30" s="201">
        <v>3.16</v>
      </c>
      <c r="P30" s="201">
        <v>4.4800000000000004</v>
      </c>
      <c r="Q30" s="201">
        <v>0</v>
      </c>
      <c r="R30" s="201">
        <v>0</v>
      </c>
      <c r="S30" s="201">
        <v>0</v>
      </c>
      <c r="T30" s="201">
        <v>1.01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43.77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5.16</v>
      </c>
      <c r="BA30" s="201">
        <v>3.3</v>
      </c>
      <c r="BB30" s="201">
        <v>1.45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0.75</v>
      </c>
      <c r="M31" s="201">
        <v>2.5299999999999998</v>
      </c>
      <c r="N31" s="201">
        <v>2.85</v>
      </c>
      <c r="O31" s="201">
        <v>3.16</v>
      </c>
      <c r="P31" s="201">
        <v>4.4800000000000004</v>
      </c>
      <c r="Q31" s="201">
        <v>0</v>
      </c>
      <c r="R31" s="201">
        <v>0</v>
      </c>
      <c r="S31" s="201">
        <v>0</v>
      </c>
      <c r="T31" s="201">
        <v>1.01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43.77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5.16</v>
      </c>
      <c r="BA31" s="201">
        <v>3.3</v>
      </c>
      <c r="BB31" s="201">
        <v>1.45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0.75</v>
      </c>
      <c r="M32" s="201">
        <v>2.5299999999999998</v>
      </c>
      <c r="N32" s="201">
        <v>2.85</v>
      </c>
      <c r="O32" s="201">
        <v>3.16</v>
      </c>
      <c r="P32" s="201">
        <v>4.4800000000000004</v>
      </c>
      <c r="Q32" s="201">
        <v>0</v>
      </c>
      <c r="R32" s="201">
        <v>0</v>
      </c>
      <c r="S32" s="201">
        <v>0</v>
      </c>
      <c r="T32" s="201">
        <v>1.01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43.77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5.16</v>
      </c>
      <c r="BA32" s="201">
        <v>3.3</v>
      </c>
      <c r="BB32" s="201">
        <v>1.45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0.75</v>
      </c>
      <c r="M33" s="201">
        <v>2.5299999999999998</v>
      </c>
      <c r="N33" s="201">
        <v>2.85</v>
      </c>
      <c r="O33" s="201">
        <v>3.16</v>
      </c>
      <c r="P33" s="201">
        <v>4.4800000000000004</v>
      </c>
      <c r="Q33" s="201">
        <v>0</v>
      </c>
      <c r="R33" s="201">
        <v>0</v>
      </c>
      <c r="S33" s="201">
        <v>0</v>
      </c>
      <c r="T33" s="201">
        <v>1.01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43.77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5.16</v>
      </c>
      <c r="BA33" s="201">
        <v>3.3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0.75</v>
      </c>
      <c r="M34" s="201">
        <v>2.5299999999999998</v>
      </c>
      <c r="N34" s="201">
        <v>2.85</v>
      </c>
      <c r="O34" s="201">
        <v>3.16</v>
      </c>
      <c r="P34" s="201">
        <v>4.4800000000000004</v>
      </c>
      <c r="Q34" s="201">
        <v>0</v>
      </c>
      <c r="R34" s="201">
        <v>0</v>
      </c>
      <c r="S34" s="201">
        <v>0</v>
      </c>
      <c r="T34" s="201">
        <v>1.01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43.77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5.16</v>
      </c>
      <c r="BA34" s="201">
        <v>3.3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1.1599999999999999</v>
      </c>
      <c r="L35" s="201">
        <v>0.75</v>
      </c>
      <c r="M35" s="201">
        <v>2.5299999999999998</v>
      </c>
      <c r="N35" s="201">
        <v>2.85</v>
      </c>
      <c r="O35" s="201">
        <v>3.16</v>
      </c>
      <c r="P35" s="201">
        <v>4.4800000000000004</v>
      </c>
      <c r="Q35" s="201">
        <v>0.23</v>
      </c>
      <c r="R35" s="201">
        <v>0.66</v>
      </c>
      <c r="S35" s="201">
        <v>0</v>
      </c>
      <c r="T35" s="201">
        <v>1.01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43.77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5.16</v>
      </c>
      <c r="BA35" s="201">
        <v>3.3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0.75</v>
      </c>
      <c r="M36" s="201">
        <v>2.5299999999999998</v>
      </c>
      <c r="N36" s="201">
        <v>2.85</v>
      </c>
      <c r="O36" s="201">
        <v>3.16</v>
      </c>
      <c r="P36" s="201">
        <v>4.4800000000000004</v>
      </c>
      <c r="Q36" s="201">
        <v>0.23</v>
      </c>
      <c r="R36" s="201">
        <v>0.66</v>
      </c>
      <c r="S36" s="201">
        <v>0</v>
      </c>
      <c r="T36" s="201">
        <v>1.01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43.77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5.16</v>
      </c>
      <c r="BA36" s="201">
        <v>3.3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0.75</v>
      </c>
      <c r="M37" s="201">
        <v>2.5299999999999998</v>
      </c>
      <c r="N37" s="201">
        <v>2.85</v>
      </c>
      <c r="O37" s="201">
        <v>3.16</v>
      </c>
      <c r="P37" s="201">
        <v>4.4800000000000004</v>
      </c>
      <c r="Q37" s="201">
        <v>0.23</v>
      </c>
      <c r="R37" s="201">
        <v>0.66</v>
      </c>
      <c r="S37" s="201">
        <v>0</v>
      </c>
      <c r="T37" s="201">
        <v>1.01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43.77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5.16</v>
      </c>
      <c r="BA37" s="201">
        <v>3.3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0.75</v>
      </c>
      <c r="M38" s="201">
        <v>2.5299999999999998</v>
      </c>
      <c r="N38" s="201">
        <v>2.85</v>
      </c>
      <c r="O38" s="201">
        <v>3.16</v>
      </c>
      <c r="P38" s="201">
        <v>4.4800000000000004</v>
      </c>
      <c r="Q38" s="201">
        <v>0.23</v>
      </c>
      <c r="R38" s="201">
        <v>0.66</v>
      </c>
      <c r="S38" s="201">
        <v>0</v>
      </c>
      <c r="T38" s="201">
        <v>1.01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43.77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5.16</v>
      </c>
      <c r="BA38" s="201">
        <v>3.3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0.75</v>
      </c>
      <c r="M39" s="201">
        <v>2.5299999999999998</v>
      </c>
      <c r="N39" s="201">
        <v>2.85</v>
      </c>
      <c r="O39" s="201">
        <v>3.16</v>
      </c>
      <c r="P39" s="201">
        <v>4.4800000000000004</v>
      </c>
      <c r="Q39" s="201">
        <v>0.23</v>
      </c>
      <c r="R39" s="201">
        <v>0.66</v>
      </c>
      <c r="S39" s="201">
        <v>0</v>
      </c>
      <c r="T39" s="201">
        <v>1.01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43.77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5.16</v>
      </c>
      <c r="BA39" s="201">
        <v>3.3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0.75</v>
      </c>
      <c r="M40" s="201">
        <v>2.5299999999999998</v>
      </c>
      <c r="N40" s="201">
        <v>2.85</v>
      </c>
      <c r="O40" s="201">
        <v>3.16</v>
      </c>
      <c r="P40" s="201">
        <v>4.4800000000000004</v>
      </c>
      <c r="Q40" s="201">
        <v>0.23</v>
      </c>
      <c r="R40" s="201">
        <v>0.66</v>
      </c>
      <c r="S40" s="201">
        <v>0</v>
      </c>
      <c r="T40" s="201">
        <v>1.01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43.77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5.16</v>
      </c>
      <c r="BA40" s="201">
        <v>3.3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0.75</v>
      </c>
      <c r="M41" s="201">
        <v>2.5299999999999998</v>
      </c>
      <c r="N41" s="201">
        <v>2.85</v>
      </c>
      <c r="O41" s="201">
        <v>3.16</v>
      </c>
      <c r="P41" s="201">
        <v>4.4800000000000004</v>
      </c>
      <c r="Q41" s="201">
        <v>0.23</v>
      </c>
      <c r="R41" s="201">
        <v>0.66</v>
      </c>
      <c r="S41" s="201">
        <v>0</v>
      </c>
      <c r="T41" s="201">
        <v>1.01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43.77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5.16</v>
      </c>
      <c r="BA41" s="201">
        <v>3.3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0.75</v>
      </c>
      <c r="M42" s="201">
        <v>2.5299999999999998</v>
      </c>
      <c r="N42" s="201">
        <v>2.85</v>
      </c>
      <c r="O42" s="201">
        <v>3.16</v>
      </c>
      <c r="P42" s="201">
        <v>4.4800000000000004</v>
      </c>
      <c r="Q42" s="201">
        <v>0.23</v>
      </c>
      <c r="R42" s="201">
        <v>0.66</v>
      </c>
      <c r="S42" s="201">
        <v>0</v>
      </c>
      <c r="T42" s="201">
        <v>1.01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43.77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5.16</v>
      </c>
      <c r="BA42" s="201">
        <v>3.3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0.75</v>
      </c>
      <c r="M43" s="201">
        <v>2.5299999999999998</v>
      </c>
      <c r="N43" s="201">
        <v>2.85</v>
      </c>
      <c r="O43" s="201">
        <v>3.16</v>
      </c>
      <c r="P43" s="201">
        <v>4.4800000000000004</v>
      </c>
      <c r="Q43" s="201">
        <v>0.23</v>
      </c>
      <c r="R43" s="201">
        <v>0.66</v>
      </c>
      <c r="S43" s="201">
        <v>0</v>
      </c>
      <c r="T43" s="201">
        <v>1.01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42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5.16</v>
      </c>
      <c r="BA43" s="201">
        <v>3.3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0.75</v>
      </c>
      <c r="M44" s="201">
        <v>2.5299999999999998</v>
      </c>
      <c r="N44" s="201">
        <v>2.85</v>
      </c>
      <c r="O44" s="201">
        <v>3.16</v>
      </c>
      <c r="P44" s="201">
        <v>4.4800000000000004</v>
      </c>
      <c r="Q44" s="201">
        <v>0.23</v>
      </c>
      <c r="R44" s="201">
        <v>0.66</v>
      </c>
      <c r="S44" s="201">
        <v>0</v>
      </c>
      <c r="T44" s="201">
        <v>1.01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42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5.16</v>
      </c>
      <c r="BA44" s="201">
        <v>3.3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0.75</v>
      </c>
      <c r="M45" s="201">
        <v>2.5299999999999998</v>
      </c>
      <c r="N45" s="201">
        <v>2.85</v>
      </c>
      <c r="O45" s="201">
        <v>3.16</v>
      </c>
      <c r="P45" s="201">
        <v>4.4800000000000004</v>
      </c>
      <c r="Q45" s="201">
        <v>0.23</v>
      </c>
      <c r="R45" s="201">
        <v>0.66</v>
      </c>
      <c r="S45" s="201">
        <v>0</v>
      </c>
      <c r="T45" s="201">
        <v>1.01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42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5.16</v>
      </c>
      <c r="BA45" s="201">
        <v>3.3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0.75</v>
      </c>
      <c r="M46" s="201">
        <v>2.5299999999999998</v>
      </c>
      <c r="N46" s="201">
        <v>2.85</v>
      </c>
      <c r="O46" s="201">
        <v>3.16</v>
      </c>
      <c r="P46" s="201">
        <v>4.4800000000000004</v>
      </c>
      <c r="Q46" s="201">
        <v>0.23</v>
      </c>
      <c r="R46" s="201">
        <v>0.66</v>
      </c>
      <c r="S46" s="201">
        <v>0</v>
      </c>
      <c r="T46" s="201">
        <v>1.01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42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5.16</v>
      </c>
      <c r="BA46" s="201">
        <v>3.3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0.75</v>
      </c>
      <c r="M47" s="201">
        <v>2.5299999999999998</v>
      </c>
      <c r="N47" s="201">
        <v>2.85</v>
      </c>
      <c r="O47" s="201">
        <v>3.16</v>
      </c>
      <c r="P47" s="201">
        <v>4.4800000000000004</v>
      </c>
      <c r="Q47" s="201">
        <v>0</v>
      </c>
      <c r="R47" s="201">
        <v>0.63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42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5.16</v>
      </c>
      <c r="BA47" s="201">
        <v>3.3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0.75</v>
      </c>
      <c r="M48" s="201">
        <v>2.5299999999999998</v>
      </c>
      <c r="N48" s="201">
        <v>2.85</v>
      </c>
      <c r="O48" s="201">
        <v>3.16</v>
      </c>
      <c r="P48" s="201">
        <v>4.4800000000000004</v>
      </c>
      <c r="Q48" s="201">
        <v>0</v>
      </c>
      <c r="R48" s="201">
        <v>0.63</v>
      </c>
      <c r="S48" s="201">
        <v>0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42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5.16</v>
      </c>
      <c r="BA48" s="201">
        <v>3.3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0.75</v>
      </c>
      <c r="M49" s="201">
        <v>2.5299999999999998</v>
      </c>
      <c r="N49" s="201">
        <v>2.85</v>
      </c>
      <c r="O49" s="201">
        <v>3.16</v>
      </c>
      <c r="P49" s="201">
        <v>4.4800000000000004</v>
      </c>
      <c r="Q49" s="201">
        <v>0</v>
      </c>
      <c r="R49" s="201">
        <v>0.63</v>
      </c>
      <c r="S49" s="201">
        <v>0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42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5.16</v>
      </c>
      <c r="BA49" s="201">
        <v>3.3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0.75</v>
      </c>
      <c r="M50" s="201">
        <v>2.5299999999999998</v>
      </c>
      <c r="N50" s="201">
        <v>2.85</v>
      </c>
      <c r="O50" s="201">
        <v>3.16</v>
      </c>
      <c r="P50" s="201">
        <v>4.4800000000000004</v>
      </c>
      <c r="Q50" s="201">
        <v>0</v>
      </c>
      <c r="R50" s="201">
        <v>0.63</v>
      </c>
      <c r="S50" s="201">
        <v>0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42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5.16</v>
      </c>
      <c r="BA50" s="201">
        <v>3.3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0.75</v>
      </c>
      <c r="M51" s="201">
        <v>2.5299999999999998</v>
      </c>
      <c r="N51" s="201">
        <v>2.85</v>
      </c>
      <c r="O51" s="201">
        <v>3.16</v>
      </c>
      <c r="P51" s="201">
        <v>4.4800000000000004</v>
      </c>
      <c r="Q51" s="201">
        <v>0</v>
      </c>
      <c r="R51" s="201">
        <v>0.63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5.16</v>
      </c>
      <c r="BA51" s="201">
        <v>3.3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0.75</v>
      </c>
      <c r="M52" s="201">
        <v>2.5299999999999998</v>
      </c>
      <c r="N52" s="201">
        <v>2.85</v>
      </c>
      <c r="O52" s="201">
        <v>3.16</v>
      </c>
      <c r="P52" s="201">
        <v>4.4800000000000004</v>
      </c>
      <c r="Q52" s="201">
        <v>0</v>
      </c>
      <c r="R52" s="201">
        <v>0.63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5.16</v>
      </c>
      <c r="BA52" s="201">
        <v>3.3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0.75</v>
      </c>
      <c r="M53" s="201">
        <v>2.5299999999999998</v>
      </c>
      <c r="N53" s="201">
        <v>2.85</v>
      </c>
      <c r="O53" s="201">
        <v>3.16</v>
      </c>
      <c r="P53" s="201">
        <v>4.4800000000000004</v>
      </c>
      <c r="Q53" s="201">
        <v>0</v>
      </c>
      <c r="R53" s="201">
        <v>0.63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42.74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0.96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5.16</v>
      </c>
      <c r="BA53" s="201">
        <v>3.3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0.75</v>
      </c>
      <c r="M54" s="201">
        <v>2.5299999999999998</v>
      </c>
      <c r="N54" s="201">
        <v>2.85</v>
      </c>
      <c r="O54" s="201">
        <v>3.16</v>
      </c>
      <c r="P54" s="201">
        <v>4.4800000000000004</v>
      </c>
      <c r="Q54" s="201">
        <v>0</v>
      </c>
      <c r="R54" s="201">
        <v>0.63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42.74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0.96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5.16</v>
      </c>
      <c r="BA54" s="201">
        <v>3.3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0.75</v>
      </c>
      <c r="M55" s="201">
        <v>2.5299999999999998</v>
      </c>
      <c r="N55" s="201">
        <v>2.85</v>
      </c>
      <c r="O55" s="201">
        <v>3.16</v>
      </c>
      <c r="P55" s="201">
        <v>4.4800000000000004</v>
      </c>
      <c r="Q55" s="201">
        <v>0</v>
      </c>
      <c r="R55" s="201">
        <v>0.63</v>
      </c>
      <c r="S55" s="201">
        <v>0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1.99</v>
      </c>
      <c r="AB55" s="201">
        <v>0</v>
      </c>
      <c r="AC55" s="201">
        <v>0</v>
      </c>
      <c r="AD55" s="201">
        <v>0</v>
      </c>
      <c r="AE55" s="201">
        <v>42.74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0.96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5.16</v>
      </c>
      <c r="BA55" s="201">
        <v>3.3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0.75</v>
      </c>
      <c r="M56" s="201">
        <v>2.5299999999999998</v>
      </c>
      <c r="N56" s="201">
        <v>2.85</v>
      </c>
      <c r="O56" s="201">
        <v>3.16</v>
      </c>
      <c r="P56" s="201">
        <v>4.4800000000000004</v>
      </c>
      <c r="Q56" s="201">
        <v>0</v>
      </c>
      <c r="R56" s="201">
        <v>0.63</v>
      </c>
      <c r="S56" s="201">
        <v>0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1.99</v>
      </c>
      <c r="AB56" s="201">
        <v>0</v>
      </c>
      <c r="AC56" s="201">
        <v>0</v>
      </c>
      <c r="AD56" s="201">
        <v>0</v>
      </c>
      <c r="AE56" s="201">
        <v>42.74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0.96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5.16</v>
      </c>
      <c r="BA56" s="201">
        <v>3.3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0.75</v>
      </c>
      <c r="M57" s="201">
        <v>2.5299999999999998</v>
      </c>
      <c r="N57" s="201">
        <v>2.85</v>
      </c>
      <c r="O57" s="201">
        <v>3.16</v>
      </c>
      <c r="P57" s="201">
        <v>4.4800000000000004</v>
      </c>
      <c r="Q57" s="201">
        <v>0</v>
      </c>
      <c r="R57" s="201">
        <v>0.63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1.99</v>
      </c>
      <c r="AB57" s="201">
        <v>0</v>
      </c>
      <c r="AC57" s="201">
        <v>0</v>
      </c>
      <c r="AD57" s="201">
        <v>0</v>
      </c>
      <c r="AE57" s="201">
        <v>42.74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0.96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5.16</v>
      </c>
      <c r="BA57" s="201">
        <v>3.3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0.75</v>
      </c>
      <c r="M58" s="201">
        <v>2.5299999999999998</v>
      </c>
      <c r="N58" s="201">
        <v>2.85</v>
      </c>
      <c r="O58" s="201">
        <v>3.16</v>
      </c>
      <c r="P58" s="201">
        <v>4.4800000000000004</v>
      </c>
      <c r="Q58" s="201">
        <v>0</v>
      </c>
      <c r="R58" s="201">
        <v>0</v>
      </c>
      <c r="S58" s="201">
        <v>0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1.99</v>
      </c>
      <c r="AB58" s="201">
        <v>0</v>
      </c>
      <c r="AC58" s="201">
        <v>0</v>
      </c>
      <c r="AD58" s="201">
        <v>0</v>
      </c>
      <c r="AE58" s="201">
        <v>42.74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0.96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5.16</v>
      </c>
      <c r="BA58" s="201">
        <v>3.3</v>
      </c>
      <c r="BB58" s="201">
        <v>1.45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0.75</v>
      </c>
      <c r="M59" s="201">
        <v>2.5299999999999998</v>
      </c>
      <c r="N59" s="201">
        <v>2.85</v>
      </c>
      <c r="O59" s="201">
        <v>3.16</v>
      </c>
      <c r="P59" s="201">
        <v>4.4800000000000004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0.96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5.16</v>
      </c>
      <c r="BA59" s="201">
        <v>3.3</v>
      </c>
      <c r="BB59" s="201">
        <v>0.93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0.75</v>
      </c>
      <c r="M60" s="201">
        <v>2.5299999999999998</v>
      </c>
      <c r="N60" s="201">
        <v>2.85</v>
      </c>
      <c r="O60" s="201">
        <v>3.16</v>
      </c>
      <c r="P60" s="201">
        <v>4.4800000000000004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0.96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5.16</v>
      </c>
      <c r="BA60" s="201">
        <v>3.3</v>
      </c>
      <c r="BB60" s="201">
        <v>0.93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0.75</v>
      </c>
      <c r="M61" s="201">
        <v>2.5299999999999998</v>
      </c>
      <c r="N61" s="201">
        <v>2.85</v>
      </c>
      <c r="O61" s="201">
        <v>3.16</v>
      </c>
      <c r="P61" s="201">
        <v>4.4800000000000004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0.96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5.16</v>
      </c>
      <c r="BA61" s="201">
        <v>3.3</v>
      </c>
      <c r="BB61" s="201">
        <v>0.93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0.75</v>
      </c>
      <c r="M62" s="201">
        <v>2.5299999999999998</v>
      </c>
      <c r="N62" s="201">
        <v>2.85</v>
      </c>
      <c r="O62" s="201">
        <v>3.16</v>
      </c>
      <c r="P62" s="201">
        <v>4.4800000000000004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0.96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5.16</v>
      </c>
      <c r="BA62" s="201">
        <v>3.3</v>
      </c>
      <c r="BB62" s="201">
        <v>0.93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2.5299999999999998</v>
      </c>
      <c r="N63" s="201">
        <v>2.85</v>
      </c>
      <c r="O63" s="201">
        <v>3.16</v>
      </c>
      <c r="P63" s="201">
        <v>4.4800000000000004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0.96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5.16</v>
      </c>
      <c r="BA63" s="201">
        <v>3.3</v>
      </c>
      <c r="BB63" s="201">
        <v>0.93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2.5299999999999998</v>
      </c>
      <c r="N64" s="201">
        <v>2.85</v>
      </c>
      <c r="O64" s="201">
        <v>3.16</v>
      </c>
      <c r="P64" s="201">
        <v>4.4800000000000004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0.96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5.16</v>
      </c>
      <c r="BA64" s="201">
        <v>3.3</v>
      </c>
      <c r="BB64" s="201">
        <v>0.93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2.5299999999999998</v>
      </c>
      <c r="N65" s="201">
        <v>2.85</v>
      </c>
      <c r="O65" s="201">
        <v>3.16</v>
      </c>
      <c r="P65" s="201">
        <v>4.4800000000000004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0.96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5.16</v>
      </c>
      <c r="BA65" s="201">
        <v>3.3</v>
      </c>
      <c r="BB65" s="201">
        <v>0.93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2.5299999999999998</v>
      </c>
      <c r="N66" s="201">
        <v>2.85</v>
      </c>
      <c r="O66" s="201">
        <v>3.16</v>
      </c>
      <c r="P66" s="201">
        <v>4.4800000000000004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0.96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5.16</v>
      </c>
      <c r="BA66" s="201">
        <v>3.3</v>
      </c>
      <c r="BB66" s="201">
        <v>0.93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2.5299999999999998</v>
      </c>
      <c r="N67" s="201">
        <v>2.85</v>
      </c>
      <c r="O67" s="201">
        <v>3.16</v>
      </c>
      <c r="P67" s="201">
        <v>4.4800000000000004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0.96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5.16</v>
      </c>
      <c r="BA67" s="201">
        <v>3.3</v>
      </c>
      <c r="BB67" s="201">
        <v>0.93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2.5299999999999998</v>
      </c>
      <c r="N68" s="201">
        <v>2.85</v>
      </c>
      <c r="O68" s="201">
        <v>3.16</v>
      </c>
      <c r="P68" s="201">
        <v>4.4800000000000004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0.96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5.16</v>
      </c>
      <c r="BA68" s="201">
        <v>3.3</v>
      </c>
      <c r="BB68" s="201">
        <v>0.93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2.5299999999999998</v>
      </c>
      <c r="N69" s="201">
        <v>2.85</v>
      </c>
      <c r="O69" s="201">
        <v>3.16</v>
      </c>
      <c r="P69" s="201">
        <v>4.4800000000000004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0.96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5.16</v>
      </c>
      <c r="BA69" s="201">
        <v>3.3</v>
      </c>
      <c r="BB69" s="201">
        <v>0.93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2.5299999999999998</v>
      </c>
      <c r="N70" s="201">
        <v>2.85</v>
      </c>
      <c r="O70" s="201">
        <v>3.16</v>
      </c>
      <c r="P70" s="201">
        <v>4.4800000000000004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0.96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5.16</v>
      </c>
      <c r="BA70" s="201">
        <v>3.3</v>
      </c>
      <c r="BB70" s="201">
        <v>0.93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2.5299999999999998</v>
      </c>
      <c r="N71" s="201">
        <v>2.85</v>
      </c>
      <c r="O71" s="201">
        <v>3.16</v>
      </c>
      <c r="P71" s="201">
        <v>4.4800000000000004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2.02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0.96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5.16</v>
      </c>
      <c r="BA71" s="201">
        <v>3.3</v>
      </c>
      <c r="BB71" s="201">
        <v>0.93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2.5299999999999998</v>
      </c>
      <c r="N72" s="201">
        <v>2.85</v>
      </c>
      <c r="O72" s="201">
        <v>3.16</v>
      </c>
      <c r="P72" s="201">
        <v>4.4800000000000004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2.02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0.96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5.16</v>
      </c>
      <c r="BA72" s="201">
        <v>3.3</v>
      </c>
      <c r="BB72" s="201">
        <v>0.93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2.5299999999999998</v>
      </c>
      <c r="N73" s="201">
        <v>2.85</v>
      </c>
      <c r="O73" s="201">
        <v>3.16</v>
      </c>
      <c r="P73" s="201">
        <v>4.4800000000000004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0.96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5.16</v>
      </c>
      <c r="BA73" s="201">
        <v>3.3</v>
      </c>
      <c r="BB73" s="201">
        <v>0.93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2.5299999999999998</v>
      </c>
      <c r="N74" s="201">
        <v>2.85</v>
      </c>
      <c r="O74" s="201">
        <v>3.16</v>
      </c>
      <c r="P74" s="201">
        <v>4.4800000000000004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0.96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5.16</v>
      </c>
      <c r="BA74" s="201">
        <v>3.3</v>
      </c>
      <c r="BB74" s="201">
        <v>0.93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2.5299999999999998</v>
      </c>
      <c r="N75" s="201">
        <v>2.85</v>
      </c>
      <c r="O75" s="201">
        <v>3.16</v>
      </c>
      <c r="P75" s="201">
        <v>4.4800000000000004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2.02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0.96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5.16</v>
      </c>
      <c r="BA75" s="201">
        <v>3.3</v>
      </c>
      <c r="BB75" s="201">
        <v>0.93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2.5299999999999998</v>
      </c>
      <c r="N76" s="201">
        <v>2.85</v>
      </c>
      <c r="O76" s="201">
        <v>3.16</v>
      </c>
      <c r="P76" s="201">
        <v>4.4800000000000004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2.02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0.96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5.16</v>
      </c>
      <c r="BA76" s="201">
        <v>3.3</v>
      </c>
      <c r="BB76" s="201">
        <v>0.93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2.5299999999999998</v>
      </c>
      <c r="N77" s="201">
        <v>2.85</v>
      </c>
      <c r="O77" s="201">
        <v>3.16</v>
      </c>
      <c r="P77" s="201">
        <v>4.4800000000000004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2.02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0.96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5.16</v>
      </c>
      <c r="BA77" s="201">
        <v>3.3</v>
      </c>
      <c r="BB77" s="201">
        <v>0.93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2.5299999999999998</v>
      </c>
      <c r="N78" s="201">
        <v>2.85</v>
      </c>
      <c r="O78" s="201">
        <v>3.16</v>
      </c>
      <c r="P78" s="201">
        <v>4.4800000000000004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2.02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0.96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5.16</v>
      </c>
      <c r="BA78" s="201">
        <v>3.38</v>
      </c>
      <c r="BB78" s="201">
        <v>0.93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9.14</v>
      </c>
      <c r="M79" s="201">
        <v>2.5299999999999998</v>
      </c>
      <c r="N79" s="201">
        <v>2.85</v>
      </c>
      <c r="O79" s="201">
        <v>3.16</v>
      </c>
      <c r="P79" s="201">
        <v>4.4800000000000004</v>
      </c>
      <c r="Q79" s="201">
        <v>0.4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2.02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5.16</v>
      </c>
      <c r="BA79" s="201">
        <v>3.38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2.75</v>
      </c>
      <c r="L80" s="201">
        <v>9.14</v>
      </c>
      <c r="M80" s="201">
        <v>2.5299999999999998</v>
      </c>
      <c r="N80" s="201">
        <v>2.85</v>
      </c>
      <c r="O80" s="201">
        <v>3.16</v>
      </c>
      <c r="P80" s="201">
        <v>4.4800000000000004</v>
      </c>
      <c r="Q80" s="201">
        <v>0.4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2.02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5.16</v>
      </c>
      <c r="BA80" s="201">
        <v>3.38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9.14</v>
      </c>
      <c r="M81" s="201">
        <v>2.5299999999999998</v>
      </c>
      <c r="N81" s="201">
        <v>2.85</v>
      </c>
      <c r="O81" s="201">
        <v>3.16</v>
      </c>
      <c r="P81" s="201">
        <v>4.4800000000000004</v>
      </c>
      <c r="Q81" s="201">
        <v>0.4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2.02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5.16</v>
      </c>
      <c r="BA81" s="201">
        <v>3.38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9.14</v>
      </c>
      <c r="M82" s="201">
        <v>2.5299999999999998</v>
      </c>
      <c r="N82" s="201">
        <v>2.85</v>
      </c>
      <c r="O82" s="201">
        <v>3.16</v>
      </c>
      <c r="P82" s="201">
        <v>4.4800000000000004</v>
      </c>
      <c r="Q82" s="201">
        <v>0.4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2.02</v>
      </c>
      <c r="AB82" s="201">
        <v>0</v>
      </c>
      <c r="AC82" s="201">
        <v>0</v>
      </c>
      <c r="AD82" s="201">
        <v>0</v>
      </c>
      <c r="AE82" s="201">
        <v>41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5.16</v>
      </c>
      <c r="BA82" s="201">
        <v>3.38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9.14</v>
      </c>
      <c r="M83" s="201">
        <v>2.5299999999999998</v>
      </c>
      <c r="N83" s="201">
        <v>2.85</v>
      </c>
      <c r="O83" s="201">
        <v>3.16</v>
      </c>
      <c r="P83" s="201">
        <v>4.4800000000000004</v>
      </c>
      <c r="Q83" s="201">
        <v>0.4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2.02</v>
      </c>
      <c r="AB83" s="201">
        <v>0</v>
      </c>
      <c r="AC83" s="201">
        <v>0</v>
      </c>
      <c r="AD83" s="201">
        <v>0</v>
      </c>
      <c r="AE83" s="201">
        <v>34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5.16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9.14</v>
      </c>
      <c r="M84" s="201">
        <v>2.5299999999999998</v>
      </c>
      <c r="N84" s="201">
        <v>2.85</v>
      </c>
      <c r="O84" s="201">
        <v>3.16</v>
      </c>
      <c r="P84" s="201">
        <v>4.4800000000000004</v>
      </c>
      <c r="Q84" s="201">
        <v>0.4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2.02</v>
      </c>
      <c r="AB84" s="201">
        <v>0</v>
      </c>
      <c r="AC84" s="201">
        <v>0</v>
      </c>
      <c r="AD84" s="201">
        <v>0</v>
      </c>
      <c r="AE84" s="201">
        <v>34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5.16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9.14</v>
      </c>
      <c r="M85" s="201">
        <v>2.5299999999999998</v>
      </c>
      <c r="N85" s="201">
        <v>2.85</v>
      </c>
      <c r="O85" s="201">
        <v>3.16</v>
      </c>
      <c r="P85" s="201">
        <v>4.4800000000000004</v>
      </c>
      <c r="Q85" s="201">
        <v>0.4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2.02</v>
      </c>
      <c r="AB85" s="201">
        <v>0</v>
      </c>
      <c r="AC85" s="201">
        <v>0</v>
      </c>
      <c r="AD85" s="201">
        <v>0</v>
      </c>
      <c r="AE85" s="201">
        <v>34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5.16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9.14</v>
      </c>
      <c r="M86" s="201">
        <v>2.5299999999999998</v>
      </c>
      <c r="N86" s="201">
        <v>2.85</v>
      </c>
      <c r="O86" s="201">
        <v>3.16</v>
      </c>
      <c r="P86" s="201">
        <v>4.4800000000000004</v>
      </c>
      <c r="Q86" s="201">
        <v>0.4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2.02</v>
      </c>
      <c r="AB86" s="201">
        <v>0</v>
      </c>
      <c r="AC86" s="201">
        <v>0</v>
      </c>
      <c r="AD86" s="201">
        <v>0</v>
      </c>
      <c r="AE86" s="201">
        <v>34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4.08</v>
      </c>
      <c r="AZ86" s="201">
        <v>5.16</v>
      </c>
      <c r="BA86" s="201">
        <v>3.3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9.14</v>
      </c>
      <c r="M87" s="201">
        <v>2.5299999999999998</v>
      </c>
      <c r="N87" s="201">
        <v>2.85</v>
      </c>
      <c r="O87" s="201">
        <v>3.16</v>
      </c>
      <c r="P87" s="201">
        <v>4.4800000000000004</v>
      </c>
      <c r="Q87" s="201">
        <v>0.4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</v>
      </c>
      <c r="AB87" s="201">
        <v>0</v>
      </c>
      <c r="AC87" s="201">
        <v>0</v>
      </c>
      <c r="AD87" s="201">
        <v>0</v>
      </c>
      <c r="AE87" s="201">
        <v>34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4.08</v>
      </c>
      <c r="AZ87" s="201">
        <v>5.16</v>
      </c>
      <c r="BA87" s="201">
        <v>3.3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9.14</v>
      </c>
      <c r="M88" s="201">
        <v>2.5299999999999998</v>
      </c>
      <c r="N88" s="201">
        <v>2.85</v>
      </c>
      <c r="O88" s="201">
        <v>3.16</v>
      </c>
      <c r="P88" s="201">
        <v>4.4800000000000004</v>
      </c>
      <c r="Q88" s="201">
        <v>0.4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</v>
      </c>
      <c r="AB88" s="201">
        <v>0</v>
      </c>
      <c r="AC88" s="201">
        <v>0</v>
      </c>
      <c r="AD88" s="201">
        <v>0</v>
      </c>
      <c r="AE88" s="201">
        <v>34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4.08</v>
      </c>
      <c r="AZ88" s="201">
        <v>5.16</v>
      </c>
      <c r="BA88" s="201">
        <v>3.3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9.14</v>
      </c>
      <c r="M89" s="201">
        <v>2.5299999999999998</v>
      </c>
      <c r="N89" s="201">
        <v>2.85</v>
      </c>
      <c r="O89" s="201">
        <v>3.16</v>
      </c>
      <c r="P89" s="201">
        <v>4.4800000000000004</v>
      </c>
      <c r="Q89" s="201">
        <v>0.4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</v>
      </c>
      <c r="AB89" s="201">
        <v>0</v>
      </c>
      <c r="AC89" s="201">
        <v>0</v>
      </c>
      <c r="AD89" s="201">
        <v>0</v>
      </c>
      <c r="AE89" s="201">
        <v>34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4.08</v>
      </c>
      <c r="AZ89" s="201">
        <v>5.16</v>
      </c>
      <c r="BA89" s="201">
        <v>3.3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9.14</v>
      </c>
      <c r="M90" s="201">
        <v>2.5299999999999998</v>
      </c>
      <c r="N90" s="201">
        <v>2.85</v>
      </c>
      <c r="O90" s="201">
        <v>3.16</v>
      </c>
      <c r="P90" s="201">
        <v>4.4800000000000004</v>
      </c>
      <c r="Q90" s="201">
        <v>0.4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</v>
      </c>
      <c r="AB90" s="201">
        <v>0</v>
      </c>
      <c r="AC90" s="201">
        <v>0</v>
      </c>
      <c r="AD90" s="201">
        <v>0</v>
      </c>
      <c r="AE90" s="201">
        <v>34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5.16</v>
      </c>
      <c r="BA90" s="201">
        <v>3.38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9.14</v>
      </c>
      <c r="M91" s="201">
        <v>2.5299999999999998</v>
      </c>
      <c r="N91" s="201">
        <v>2.85</v>
      </c>
      <c r="O91" s="201">
        <v>3.16</v>
      </c>
      <c r="P91" s="201">
        <v>4.4800000000000004</v>
      </c>
      <c r="Q91" s="201">
        <v>0.4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34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5.16</v>
      </c>
      <c r="BA91" s="201">
        <v>3.38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9.14</v>
      </c>
      <c r="M92" s="201">
        <v>2.5299999999999998</v>
      </c>
      <c r="N92" s="201">
        <v>2.85</v>
      </c>
      <c r="O92" s="201">
        <v>3.16</v>
      </c>
      <c r="P92" s="201">
        <v>4.4800000000000004</v>
      </c>
      <c r="Q92" s="201">
        <v>0.4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34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5.16</v>
      </c>
      <c r="BA92" s="201">
        <v>3.38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9.14</v>
      </c>
      <c r="M93" s="201">
        <v>2.5299999999999998</v>
      </c>
      <c r="N93" s="201">
        <v>2.85</v>
      </c>
      <c r="O93" s="201">
        <v>3.16</v>
      </c>
      <c r="P93" s="201">
        <v>4.4800000000000004</v>
      </c>
      <c r="Q93" s="201">
        <v>0.4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34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5.16</v>
      </c>
      <c r="BA93" s="201">
        <v>3.38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9.14</v>
      </c>
      <c r="M94" s="201">
        <v>2.5299999999999998</v>
      </c>
      <c r="N94" s="201">
        <v>2.85</v>
      </c>
      <c r="O94" s="201">
        <v>3.16</v>
      </c>
      <c r="P94" s="201">
        <v>4.4800000000000004</v>
      </c>
      <c r="Q94" s="201">
        <v>0.4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34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4.08</v>
      </c>
      <c r="AZ94" s="201">
        <v>5.16</v>
      </c>
      <c r="BA94" s="201">
        <v>3.3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9.14</v>
      </c>
      <c r="M95" s="201">
        <v>2.5299999999999998</v>
      </c>
      <c r="N95" s="201">
        <v>2.85</v>
      </c>
      <c r="O95" s="201">
        <v>3.16</v>
      </c>
      <c r="P95" s="201">
        <v>4.4800000000000004</v>
      </c>
      <c r="Q95" s="201">
        <v>0.4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36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4.08</v>
      </c>
      <c r="AZ95" s="201">
        <v>5.16</v>
      </c>
      <c r="BA95" s="201">
        <v>3.3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9.14</v>
      </c>
      <c r="M96" s="201">
        <v>2.5299999999999998</v>
      </c>
      <c r="N96" s="201">
        <v>2.85</v>
      </c>
      <c r="O96" s="201">
        <v>3.16</v>
      </c>
      <c r="P96" s="201">
        <v>4.4800000000000004</v>
      </c>
      <c r="Q96" s="201">
        <v>0.4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36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4.08</v>
      </c>
      <c r="AZ96" s="201">
        <v>5.16</v>
      </c>
      <c r="BA96" s="201">
        <v>3.3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9.14</v>
      </c>
      <c r="M97" s="201">
        <v>2.5299999999999998</v>
      </c>
      <c r="N97" s="201">
        <v>2.85</v>
      </c>
      <c r="O97" s="201">
        <v>3.16</v>
      </c>
      <c r="P97" s="201">
        <v>4.4800000000000004</v>
      </c>
      <c r="Q97" s="201">
        <v>0.4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36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4.08</v>
      </c>
      <c r="AZ97" s="201">
        <v>5.16</v>
      </c>
      <c r="BA97" s="201">
        <v>3.3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9.14</v>
      </c>
      <c r="M98" s="201">
        <v>2.5299999999999998</v>
      </c>
      <c r="N98" s="201">
        <v>2.85</v>
      </c>
      <c r="O98" s="201">
        <v>3.16</v>
      </c>
      <c r="P98" s="201">
        <v>4.4800000000000004</v>
      </c>
      <c r="Q98" s="201">
        <v>0.4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36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4.08</v>
      </c>
      <c r="AZ98" s="201">
        <v>5.16</v>
      </c>
      <c r="BA98" s="201">
        <v>3.3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1.8145000000000001E-2</v>
      </c>
      <c r="L99">
        <f t="shared" si="0"/>
        <v>7.2979999999999948E-2</v>
      </c>
      <c r="M99">
        <f t="shared" si="0"/>
        <v>5.9502500000000021E-2</v>
      </c>
      <c r="N99">
        <f t="shared" si="0"/>
        <v>6.8399999999999947E-2</v>
      </c>
      <c r="O99">
        <f t="shared" si="0"/>
        <v>7.5840000000000032E-2</v>
      </c>
      <c r="P99">
        <f t="shared" si="0"/>
        <v>0.10762500000000012</v>
      </c>
      <c r="Q99">
        <f t="shared" si="0"/>
        <v>3.6050000000000027E-3</v>
      </c>
      <c r="R99">
        <f t="shared" si="0"/>
        <v>8.5225000000000006E-3</v>
      </c>
      <c r="S99">
        <f t="shared" si="0"/>
        <v>4.4100000000000016E-3</v>
      </c>
      <c r="T99">
        <f t="shared" si="0"/>
        <v>1.9955000000000028E-2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4.9350000000000067E-2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0.98198999999999959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0.47339999999999965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5.558999999999998E-2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9.8129999999999939E-2</v>
      </c>
      <c r="AZ99">
        <f t="shared" si="0"/>
        <v>0.12384000000000026</v>
      </c>
      <c r="BA99">
        <f t="shared" si="0"/>
        <v>7.9440000000000094E-2</v>
      </c>
      <c r="BB99">
        <f t="shared" si="0"/>
        <v>3.8550000000000056E-2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0.24399999999999999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280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280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280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146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280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146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280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146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280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146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280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146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280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147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155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147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155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147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155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147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155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147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155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147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155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147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155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147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155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145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155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155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155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155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147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155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147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155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147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155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147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155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147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155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147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155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147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155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147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155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147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155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147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155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147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155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147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155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147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155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147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155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147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155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147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155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147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155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147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155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147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155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147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155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144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155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144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155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144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155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144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155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144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155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144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155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144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155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144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155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142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155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142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155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155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155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32.5</v>
      </c>
      <c r="D55" s="24">
        <v>0</v>
      </c>
      <c r="E55" s="24">
        <v>0</v>
      </c>
      <c r="F55" s="24">
        <v>0</v>
      </c>
      <c r="G55" s="201">
        <v>145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155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32.5</v>
      </c>
      <c r="D56" s="24">
        <v>0</v>
      </c>
      <c r="E56" s="24">
        <v>0</v>
      </c>
      <c r="F56" s="24">
        <v>0</v>
      </c>
      <c r="G56" s="201">
        <v>145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155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32.5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155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32.5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155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142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155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142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155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142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155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142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155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142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155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142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155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142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155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142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155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142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155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142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155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142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155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142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155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142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155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142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155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142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155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142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155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142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155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142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155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142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155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142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155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142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183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142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213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142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233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143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280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143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280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143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280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201">
        <v>143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280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201">
        <v>143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280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143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155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143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183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143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213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143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263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143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263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143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280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143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280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143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280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280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280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280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280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0.83725000000000005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3.46875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4.4615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23.39</v>
      </c>
      <c r="E3" s="201">
        <v>0</v>
      </c>
      <c r="F3" s="201">
        <v>0</v>
      </c>
      <c r="G3" s="201">
        <v>30.44</v>
      </c>
      <c r="H3" s="201">
        <v>0</v>
      </c>
      <c r="I3" s="201">
        <v>0</v>
      </c>
      <c r="J3" s="201">
        <v>37.57</v>
      </c>
      <c r="K3" s="201">
        <v>9.06</v>
      </c>
      <c r="L3" s="201">
        <v>0.64</v>
      </c>
      <c r="M3" s="201">
        <v>1.7</v>
      </c>
      <c r="N3" s="201">
        <v>1.94</v>
      </c>
      <c r="O3" s="201">
        <v>2.71</v>
      </c>
      <c r="P3" s="201">
        <v>1.01</v>
      </c>
      <c r="Q3" s="201">
        <v>0.34</v>
      </c>
      <c r="R3" s="201">
        <v>0.39</v>
      </c>
      <c r="S3" s="201">
        <v>0.43</v>
      </c>
      <c r="T3" s="201">
        <v>0.05</v>
      </c>
      <c r="U3" s="201">
        <v>1.83</v>
      </c>
      <c r="V3" s="201">
        <v>0.2</v>
      </c>
      <c r="W3" s="201">
        <v>0.5</v>
      </c>
      <c r="X3" s="201">
        <v>2.31</v>
      </c>
      <c r="Y3" s="201">
        <v>0</v>
      </c>
      <c r="Z3" s="201">
        <v>4.34</v>
      </c>
      <c r="AA3" s="201">
        <v>1.4</v>
      </c>
      <c r="AB3" s="201">
        <v>0</v>
      </c>
      <c r="AC3" s="201">
        <v>18.34</v>
      </c>
      <c r="AD3" s="201">
        <v>0</v>
      </c>
      <c r="AE3" s="201">
        <v>0</v>
      </c>
      <c r="AF3" s="201">
        <v>0</v>
      </c>
      <c r="AG3" s="201">
        <v>41.29</v>
      </c>
      <c r="AH3" s="201">
        <v>0</v>
      </c>
      <c r="AI3" s="201">
        <v>0</v>
      </c>
      <c r="AJ3" s="201">
        <v>0</v>
      </c>
      <c r="AK3" s="201">
        <v>-4.3499999999999996</v>
      </c>
      <c r="AL3" s="201">
        <v>0</v>
      </c>
      <c r="AM3" s="201">
        <v>39.03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7.94</v>
      </c>
      <c r="AV3" s="201">
        <v>0</v>
      </c>
      <c r="AW3" s="201">
        <v>0.17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23.39</v>
      </c>
      <c r="E4" s="201">
        <v>0</v>
      </c>
      <c r="F4" s="201">
        <v>0</v>
      </c>
      <c r="G4" s="201">
        <v>30.44</v>
      </c>
      <c r="H4" s="201">
        <v>0</v>
      </c>
      <c r="I4" s="201">
        <v>0</v>
      </c>
      <c r="J4" s="201">
        <v>37.57</v>
      </c>
      <c r="K4" s="201">
        <v>9.06</v>
      </c>
      <c r="L4" s="201">
        <v>0.64</v>
      </c>
      <c r="M4" s="201">
        <v>1.7</v>
      </c>
      <c r="N4" s="201">
        <v>1.94</v>
      </c>
      <c r="O4" s="201">
        <v>2.71</v>
      </c>
      <c r="P4" s="201">
        <v>1.01</v>
      </c>
      <c r="Q4" s="201">
        <v>0.34</v>
      </c>
      <c r="R4" s="201">
        <v>0.39</v>
      </c>
      <c r="S4" s="201">
        <v>0.43</v>
      </c>
      <c r="T4" s="201">
        <v>0.05</v>
      </c>
      <c r="U4" s="201">
        <v>1.83</v>
      </c>
      <c r="V4" s="201">
        <v>0.2</v>
      </c>
      <c r="W4" s="201">
        <v>0.5</v>
      </c>
      <c r="X4" s="201">
        <v>2.31</v>
      </c>
      <c r="Y4" s="201">
        <v>0</v>
      </c>
      <c r="Z4" s="201">
        <v>4.34</v>
      </c>
      <c r="AA4" s="201">
        <v>1.4</v>
      </c>
      <c r="AB4" s="201">
        <v>0</v>
      </c>
      <c r="AC4" s="201">
        <v>18.34</v>
      </c>
      <c r="AD4" s="201">
        <v>0</v>
      </c>
      <c r="AE4" s="201">
        <v>0</v>
      </c>
      <c r="AF4" s="201">
        <v>0</v>
      </c>
      <c r="AG4" s="201">
        <v>41.29</v>
      </c>
      <c r="AH4" s="201">
        <v>0</v>
      </c>
      <c r="AI4" s="201">
        <v>0</v>
      </c>
      <c r="AJ4" s="201">
        <v>0</v>
      </c>
      <c r="AK4" s="201">
        <v>-4.3499999999999996</v>
      </c>
      <c r="AL4" s="201">
        <v>0</v>
      </c>
      <c r="AM4" s="201">
        <v>39.03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7.94</v>
      </c>
      <c r="AV4" s="201">
        <v>0</v>
      </c>
      <c r="AW4" s="201">
        <v>0.17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23.39</v>
      </c>
      <c r="E5" s="201">
        <v>0</v>
      </c>
      <c r="F5" s="201">
        <v>0</v>
      </c>
      <c r="G5" s="201">
        <v>30.44</v>
      </c>
      <c r="H5" s="201">
        <v>0</v>
      </c>
      <c r="I5" s="201">
        <v>0</v>
      </c>
      <c r="J5" s="201">
        <v>37.57</v>
      </c>
      <c r="K5" s="201">
        <v>9.06</v>
      </c>
      <c r="L5" s="201">
        <v>0.64</v>
      </c>
      <c r="M5" s="201">
        <v>1.7</v>
      </c>
      <c r="N5" s="201">
        <v>1.94</v>
      </c>
      <c r="O5" s="201">
        <v>2.71</v>
      </c>
      <c r="P5" s="201">
        <v>1.01</v>
      </c>
      <c r="Q5" s="201">
        <v>0.34</v>
      </c>
      <c r="R5" s="201">
        <v>0.39</v>
      </c>
      <c r="S5" s="201">
        <v>0.43</v>
      </c>
      <c r="T5" s="201">
        <v>0.05</v>
      </c>
      <c r="U5" s="201">
        <v>1.83</v>
      </c>
      <c r="V5" s="201">
        <v>0.2</v>
      </c>
      <c r="W5" s="201">
        <v>0.5</v>
      </c>
      <c r="X5" s="201">
        <v>2.31</v>
      </c>
      <c r="Y5" s="201">
        <v>0</v>
      </c>
      <c r="Z5" s="201">
        <v>4.34</v>
      </c>
      <c r="AA5" s="201">
        <v>1.4</v>
      </c>
      <c r="AB5" s="201">
        <v>0</v>
      </c>
      <c r="AC5" s="201">
        <v>18.34</v>
      </c>
      <c r="AD5" s="201">
        <v>0</v>
      </c>
      <c r="AE5" s="201">
        <v>0</v>
      </c>
      <c r="AF5" s="201">
        <v>0</v>
      </c>
      <c r="AG5" s="201">
        <v>41.29</v>
      </c>
      <c r="AH5" s="201">
        <v>0</v>
      </c>
      <c r="AI5" s="201">
        <v>0</v>
      </c>
      <c r="AJ5" s="201">
        <v>0</v>
      </c>
      <c r="AK5" s="201">
        <v>-4.3499999999999996</v>
      </c>
      <c r="AL5" s="201">
        <v>0</v>
      </c>
      <c r="AM5" s="201">
        <v>39.03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7.94</v>
      </c>
      <c r="AV5" s="201">
        <v>0</v>
      </c>
      <c r="AW5" s="201">
        <v>0.17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23.39</v>
      </c>
      <c r="E6" s="201">
        <v>0</v>
      </c>
      <c r="F6" s="201">
        <v>0</v>
      </c>
      <c r="G6" s="201">
        <v>30.44</v>
      </c>
      <c r="H6" s="201">
        <v>0</v>
      </c>
      <c r="I6" s="201">
        <v>0</v>
      </c>
      <c r="J6" s="201">
        <v>37.57</v>
      </c>
      <c r="K6" s="201">
        <v>9.06</v>
      </c>
      <c r="L6" s="201">
        <v>0.64</v>
      </c>
      <c r="M6" s="201">
        <v>1.7</v>
      </c>
      <c r="N6" s="201">
        <v>1.94</v>
      </c>
      <c r="O6" s="201">
        <v>2.71</v>
      </c>
      <c r="P6" s="201">
        <v>1.01</v>
      </c>
      <c r="Q6" s="201">
        <v>0.34</v>
      </c>
      <c r="R6" s="201">
        <v>0.39</v>
      </c>
      <c r="S6" s="201">
        <v>0.43</v>
      </c>
      <c r="T6" s="201">
        <v>0.05</v>
      </c>
      <c r="U6" s="201">
        <v>1.83</v>
      </c>
      <c r="V6" s="201">
        <v>0.2</v>
      </c>
      <c r="W6" s="201">
        <v>0.5</v>
      </c>
      <c r="X6" s="201">
        <v>2.31</v>
      </c>
      <c r="Y6" s="201">
        <v>0</v>
      </c>
      <c r="Z6" s="201">
        <v>4.34</v>
      </c>
      <c r="AA6" s="201">
        <v>1.4</v>
      </c>
      <c r="AB6" s="201">
        <v>0</v>
      </c>
      <c r="AC6" s="201">
        <v>18.34</v>
      </c>
      <c r="AD6" s="201">
        <v>0</v>
      </c>
      <c r="AE6" s="201">
        <v>0</v>
      </c>
      <c r="AF6" s="201">
        <v>0</v>
      </c>
      <c r="AG6" s="201">
        <v>41.29</v>
      </c>
      <c r="AH6" s="201">
        <v>0</v>
      </c>
      <c r="AI6" s="201">
        <v>0</v>
      </c>
      <c r="AJ6" s="201">
        <v>0</v>
      </c>
      <c r="AK6" s="201">
        <v>-4.3499999999999996</v>
      </c>
      <c r="AL6" s="201">
        <v>0</v>
      </c>
      <c r="AM6" s="201">
        <v>39.03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7.94</v>
      </c>
      <c r="AV6" s="201">
        <v>0</v>
      </c>
      <c r="AW6" s="201">
        <v>0.17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23.39</v>
      </c>
      <c r="E7" s="201">
        <v>0</v>
      </c>
      <c r="F7" s="201">
        <v>0</v>
      </c>
      <c r="G7" s="201">
        <v>30.44</v>
      </c>
      <c r="H7" s="201">
        <v>0</v>
      </c>
      <c r="I7" s="201">
        <v>0</v>
      </c>
      <c r="J7" s="201">
        <v>37.57</v>
      </c>
      <c r="K7" s="201">
        <v>9.06</v>
      </c>
      <c r="L7" s="201">
        <v>0.64</v>
      </c>
      <c r="M7" s="201">
        <v>1.7</v>
      </c>
      <c r="N7" s="201">
        <v>1.94</v>
      </c>
      <c r="O7" s="201">
        <v>2.71</v>
      </c>
      <c r="P7" s="201">
        <v>1.01</v>
      </c>
      <c r="Q7" s="201">
        <v>0.34</v>
      </c>
      <c r="R7" s="201">
        <v>0.39</v>
      </c>
      <c r="S7" s="201">
        <v>0.43</v>
      </c>
      <c r="T7" s="201">
        <v>0.05</v>
      </c>
      <c r="U7" s="201">
        <v>1.83</v>
      </c>
      <c r="V7" s="201">
        <v>0.2</v>
      </c>
      <c r="W7" s="201">
        <v>0.5</v>
      </c>
      <c r="X7" s="201">
        <v>2.31</v>
      </c>
      <c r="Y7" s="201">
        <v>0</v>
      </c>
      <c r="Z7" s="201">
        <v>4.34</v>
      </c>
      <c r="AA7" s="201">
        <v>1.4</v>
      </c>
      <c r="AB7" s="201">
        <v>0</v>
      </c>
      <c r="AC7" s="201">
        <v>18.34</v>
      </c>
      <c r="AD7" s="201">
        <v>0</v>
      </c>
      <c r="AE7" s="201">
        <v>0</v>
      </c>
      <c r="AF7" s="201">
        <v>0</v>
      </c>
      <c r="AG7" s="201">
        <v>41.29</v>
      </c>
      <c r="AH7" s="201">
        <v>0</v>
      </c>
      <c r="AI7" s="201">
        <v>0</v>
      </c>
      <c r="AJ7" s="201">
        <v>0</v>
      </c>
      <c r="AK7" s="201">
        <v>-4.3499999999999996</v>
      </c>
      <c r="AL7" s="201">
        <v>0</v>
      </c>
      <c r="AM7" s="201">
        <v>39.03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7.94</v>
      </c>
      <c r="AV7" s="201">
        <v>0</v>
      </c>
      <c r="AW7" s="201">
        <v>0.17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23.39</v>
      </c>
      <c r="E8" s="201">
        <v>0</v>
      </c>
      <c r="F8" s="201">
        <v>0</v>
      </c>
      <c r="G8" s="201">
        <v>30.44</v>
      </c>
      <c r="H8" s="201">
        <v>0</v>
      </c>
      <c r="I8" s="201">
        <v>0</v>
      </c>
      <c r="J8" s="201">
        <v>38.18</v>
      </c>
      <c r="K8" s="201">
        <v>9.06</v>
      </c>
      <c r="L8" s="201">
        <v>0.64</v>
      </c>
      <c r="M8" s="201">
        <v>1.7</v>
      </c>
      <c r="N8" s="201">
        <v>1.94</v>
      </c>
      <c r="O8" s="201">
        <v>2.71</v>
      </c>
      <c r="P8" s="201">
        <v>1.01</v>
      </c>
      <c r="Q8" s="201">
        <v>0.34</v>
      </c>
      <c r="R8" s="201">
        <v>0.39</v>
      </c>
      <c r="S8" s="201">
        <v>0.43</v>
      </c>
      <c r="T8" s="201">
        <v>0.05</v>
      </c>
      <c r="U8" s="201">
        <v>1.83</v>
      </c>
      <c r="V8" s="201">
        <v>0.2</v>
      </c>
      <c r="W8" s="201">
        <v>0.5</v>
      </c>
      <c r="X8" s="201">
        <v>2.31</v>
      </c>
      <c r="Y8" s="201">
        <v>0</v>
      </c>
      <c r="Z8" s="201">
        <v>4.34</v>
      </c>
      <c r="AA8" s="201">
        <v>1.4</v>
      </c>
      <c r="AB8" s="201">
        <v>0</v>
      </c>
      <c r="AC8" s="201">
        <v>18.34</v>
      </c>
      <c r="AD8" s="201">
        <v>0</v>
      </c>
      <c r="AE8" s="201">
        <v>0</v>
      </c>
      <c r="AF8" s="201">
        <v>0</v>
      </c>
      <c r="AG8" s="201">
        <v>41.29</v>
      </c>
      <c r="AH8" s="201">
        <v>0</v>
      </c>
      <c r="AI8" s="201">
        <v>0</v>
      </c>
      <c r="AJ8" s="201">
        <v>0</v>
      </c>
      <c r="AK8" s="201">
        <v>-4.3499999999999996</v>
      </c>
      <c r="AL8" s="201">
        <v>0</v>
      </c>
      <c r="AM8" s="201">
        <v>39.03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7.94</v>
      </c>
      <c r="AV8" s="201">
        <v>0</v>
      </c>
      <c r="AW8" s="201">
        <v>0.17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23.39</v>
      </c>
      <c r="E9" s="201">
        <v>0</v>
      </c>
      <c r="F9" s="201">
        <v>0</v>
      </c>
      <c r="G9" s="201">
        <v>30.44</v>
      </c>
      <c r="H9" s="201">
        <v>0</v>
      </c>
      <c r="I9" s="201">
        <v>0</v>
      </c>
      <c r="J9" s="201">
        <v>38.18</v>
      </c>
      <c r="K9" s="201">
        <v>9.06</v>
      </c>
      <c r="L9" s="201">
        <v>0.64</v>
      </c>
      <c r="M9" s="201">
        <v>1.93</v>
      </c>
      <c r="N9" s="201">
        <v>1.94</v>
      </c>
      <c r="O9" s="201">
        <v>2.71</v>
      </c>
      <c r="P9" s="201">
        <v>1.43</v>
      </c>
      <c r="Q9" s="201">
        <v>0.34</v>
      </c>
      <c r="R9" s="201">
        <v>0.55000000000000004</v>
      </c>
      <c r="S9" s="201">
        <v>0.43</v>
      </c>
      <c r="T9" s="201">
        <v>0.05</v>
      </c>
      <c r="U9" s="201">
        <v>1.83</v>
      </c>
      <c r="V9" s="201">
        <v>0.2</v>
      </c>
      <c r="W9" s="201">
        <v>0.5</v>
      </c>
      <c r="X9" s="201">
        <v>2.31</v>
      </c>
      <c r="Y9" s="201">
        <v>0</v>
      </c>
      <c r="Z9" s="201">
        <v>4.34</v>
      </c>
      <c r="AA9" s="201">
        <v>1.4</v>
      </c>
      <c r="AB9" s="201">
        <v>0</v>
      </c>
      <c r="AC9" s="201">
        <v>18.34</v>
      </c>
      <c r="AD9" s="201">
        <v>0</v>
      </c>
      <c r="AE9" s="201">
        <v>0</v>
      </c>
      <c r="AF9" s="201">
        <v>0</v>
      </c>
      <c r="AG9" s="201">
        <v>41.29</v>
      </c>
      <c r="AH9" s="201">
        <v>0</v>
      </c>
      <c r="AI9" s="201">
        <v>0</v>
      </c>
      <c r="AJ9" s="201">
        <v>0</v>
      </c>
      <c r="AK9" s="201">
        <v>-4.3499999999999996</v>
      </c>
      <c r="AL9" s="201">
        <v>0</v>
      </c>
      <c r="AM9" s="201">
        <v>39.03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7.94</v>
      </c>
      <c r="AV9" s="201">
        <v>0</v>
      </c>
      <c r="AW9" s="201">
        <v>0.17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23.39</v>
      </c>
      <c r="E10" s="201">
        <v>0</v>
      </c>
      <c r="F10" s="201">
        <v>0</v>
      </c>
      <c r="G10" s="201">
        <v>30.44</v>
      </c>
      <c r="H10" s="201">
        <v>0</v>
      </c>
      <c r="I10" s="201">
        <v>0</v>
      </c>
      <c r="J10" s="201">
        <v>38.18</v>
      </c>
      <c r="K10" s="201">
        <v>9.06</v>
      </c>
      <c r="L10" s="201">
        <v>0.64</v>
      </c>
      <c r="M10" s="201">
        <v>2.06</v>
      </c>
      <c r="N10" s="201">
        <v>1.94</v>
      </c>
      <c r="O10" s="201">
        <v>2.71</v>
      </c>
      <c r="P10" s="201">
        <v>1.43</v>
      </c>
      <c r="Q10" s="201">
        <v>0.34</v>
      </c>
      <c r="R10" s="201">
        <v>0.55000000000000004</v>
      </c>
      <c r="S10" s="201">
        <v>0.43</v>
      </c>
      <c r="T10" s="201">
        <v>0.05</v>
      </c>
      <c r="U10" s="201">
        <v>1.83</v>
      </c>
      <c r="V10" s="201">
        <v>0.2</v>
      </c>
      <c r="W10" s="201">
        <v>0.5</v>
      </c>
      <c r="X10" s="201">
        <v>2.31</v>
      </c>
      <c r="Y10" s="201">
        <v>0</v>
      </c>
      <c r="Z10" s="201">
        <v>4.34</v>
      </c>
      <c r="AA10" s="201">
        <v>1.4</v>
      </c>
      <c r="AB10" s="201">
        <v>0</v>
      </c>
      <c r="AC10" s="201">
        <v>18.34</v>
      </c>
      <c r="AD10" s="201">
        <v>0</v>
      </c>
      <c r="AE10" s="201">
        <v>0</v>
      </c>
      <c r="AF10" s="201">
        <v>0</v>
      </c>
      <c r="AG10" s="201">
        <v>41.29</v>
      </c>
      <c r="AH10" s="201">
        <v>0</v>
      </c>
      <c r="AI10" s="201">
        <v>0</v>
      </c>
      <c r="AJ10" s="201">
        <v>0</v>
      </c>
      <c r="AK10" s="201">
        <v>-4.3499999999999996</v>
      </c>
      <c r="AL10" s="201">
        <v>0</v>
      </c>
      <c r="AM10" s="201">
        <v>39.03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7.94</v>
      </c>
      <c r="AV10" s="201">
        <v>0</v>
      </c>
      <c r="AW10" s="201">
        <v>0.17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30.44</v>
      </c>
      <c r="H11" s="201">
        <v>0</v>
      </c>
      <c r="I11" s="201">
        <v>0</v>
      </c>
      <c r="J11" s="201">
        <v>38.18</v>
      </c>
      <c r="K11" s="201">
        <v>9.07</v>
      </c>
      <c r="L11" s="201">
        <v>8.44</v>
      </c>
      <c r="M11" s="201">
        <v>2.2400000000000002</v>
      </c>
      <c r="N11" s="201">
        <v>1.94</v>
      </c>
      <c r="O11" s="201">
        <v>2.71</v>
      </c>
      <c r="P11" s="201">
        <v>1.43</v>
      </c>
      <c r="Q11" s="201">
        <v>0.34</v>
      </c>
      <c r="R11" s="201">
        <v>0.54</v>
      </c>
      <c r="S11" s="201">
        <v>0.43</v>
      </c>
      <c r="T11" s="201">
        <v>0.03</v>
      </c>
      <c r="U11" s="201">
        <v>1.83</v>
      </c>
      <c r="V11" s="201">
        <v>0.2</v>
      </c>
      <c r="W11" s="201">
        <v>0.5</v>
      </c>
      <c r="X11" s="201">
        <v>2.31</v>
      </c>
      <c r="Y11" s="201">
        <v>0</v>
      </c>
      <c r="Z11" s="201">
        <v>4.34</v>
      </c>
      <c r="AA11" s="201">
        <v>1.4</v>
      </c>
      <c r="AB11" s="201">
        <v>0</v>
      </c>
      <c r="AC11" s="201">
        <v>18.34</v>
      </c>
      <c r="AD11" s="201">
        <v>0</v>
      </c>
      <c r="AE11" s="201">
        <v>0</v>
      </c>
      <c r="AF11" s="201">
        <v>0</v>
      </c>
      <c r="AG11" s="201">
        <v>40.81</v>
      </c>
      <c r="AH11" s="201">
        <v>0</v>
      </c>
      <c r="AI11" s="201">
        <v>0</v>
      </c>
      <c r="AJ11" s="201">
        <v>0</v>
      </c>
      <c r="AK11" s="201">
        <v>-16.95</v>
      </c>
      <c r="AL11" s="201">
        <v>0</v>
      </c>
      <c r="AM11" s="201">
        <v>164.38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7.94</v>
      </c>
      <c r="AV11" s="201">
        <v>0</v>
      </c>
      <c r="AW11" s="201">
        <v>0.17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30.44</v>
      </c>
      <c r="H12" s="201">
        <v>0</v>
      </c>
      <c r="I12" s="201">
        <v>0</v>
      </c>
      <c r="J12" s="201">
        <v>38.18</v>
      </c>
      <c r="K12" s="201">
        <v>9.07</v>
      </c>
      <c r="L12" s="201">
        <v>8.44</v>
      </c>
      <c r="M12" s="201">
        <v>2.3199999999999998</v>
      </c>
      <c r="N12" s="201">
        <v>1.94</v>
      </c>
      <c r="O12" s="201">
        <v>2.71</v>
      </c>
      <c r="P12" s="201">
        <v>1.43</v>
      </c>
      <c r="Q12" s="201">
        <v>0.34</v>
      </c>
      <c r="R12" s="201">
        <v>0.54</v>
      </c>
      <c r="S12" s="201">
        <v>0.43</v>
      </c>
      <c r="T12" s="201">
        <v>0.03</v>
      </c>
      <c r="U12" s="201">
        <v>1.83</v>
      </c>
      <c r="V12" s="201">
        <v>0.2</v>
      </c>
      <c r="W12" s="201">
        <v>0.5</v>
      </c>
      <c r="X12" s="201">
        <v>2.31</v>
      </c>
      <c r="Y12" s="201">
        <v>0</v>
      </c>
      <c r="Z12" s="201">
        <v>4.34</v>
      </c>
      <c r="AA12" s="201">
        <v>1.4</v>
      </c>
      <c r="AB12" s="201">
        <v>0</v>
      </c>
      <c r="AC12" s="201">
        <v>18.34</v>
      </c>
      <c r="AD12" s="201">
        <v>0</v>
      </c>
      <c r="AE12" s="201">
        <v>0</v>
      </c>
      <c r="AF12" s="201">
        <v>0</v>
      </c>
      <c r="AG12" s="201">
        <v>40.81</v>
      </c>
      <c r="AH12" s="201">
        <v>0</v>
      </c>
      <c r="AI12" s="201">
        <v>0</v>
      </c>
      <c r="AJ12" s="201">
        <v>0</v>
      </c>
      <c r="AK12" s="201">
        <v>-16.95</v>
      </c>
      <c r="AL12" s="201">
        <v>0</v>
      </c>
      <c r="AM12" s="201">
        <v>164.38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7.94</v>
      </c>
      <c r="AV12" s="201">
        <v>0</v>
      </c>
      <c r="AW12" s="201">
        <v>0.17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30.44</v>
      </c>
      <c r="H13" s="201">
        <v>0</v>
      </c>
      <c r="I13" s="201">
        <v>0</v>
      </c>
      <c r="J13" s="201">
        <v>38.18</v>
      </c>
      <c r="K13" s="201">
        <v>7.38</v>
      </c>
      <c r="L13" s="201">
        <v>8.44</v>
      </c>
      <c r="M13" s="201">
        <v>2.3199999999999998</v>
      </c>
      <c r="N13" s="201">
        <v>1.94</v>
      </c>
      <c r="O13" s="201">
        <v>2.71</v>
      </c>
      <c r="P13" s="201">
        <v>1.43</v>
      </c>
      <c r="Q13" s="201">
        <v>0.34</v>
      </c>
      <c r="R13" s="201">
        <v>0.54</v>
      </c>
      <c r="S13" s="201">
        <v>0.43</v>
      </c>
      <c r="T13" s="201">
        <v>0.03</v>
      </c>
      <c r="U13" s="201">
        <v>1.83</v>
      </c>
      <c r="V13" s="201">
        <v>0.2</v>
      </c>
      <c r="W13" s="201">
        <v>0.5</v>
      </c>
      <c r="X13" s="201">
        <v>2.31</v>
      </c>
      <c r="Y13" s="201">
        <v>0</v>
      </c>
      <c r="Z13" s="201">
        <v>4.34</v>
      </c>
      <c r="AA13" s="201">
        <v>1.4</v>
      </c>
      <c r="AB13" s="201">
        <v>0</v>
      </c>
      <c r="AC13" s="201">
        <v>18.34</v>
      </c>
      <c r="AD13" s="201">
        <v>0</v>
      </c>
      <c r="AE13" s="201">
        <v>0</v>
      </c>
      <c r="AF13" s="201">
        <v>0</v>
      </c>
      <c r="AG13" s="201">
        <v>40.81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164.38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1.18</v>
      </c>
      <c r="AV13" s="201">
        <v>0</v>
      </c>
      <c r="AW13" s="201">
        <v>0.17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30.44</v>
      </c>
      <c r="H14" s="201">
        <v>0</v>
      </c>
      <c r="I14" s="201">
        <v>0</v>
      </c>
      <c r="J14" s="201">
        <v>38.18</v>
      </c>
      <c r="K14" s="201">
        <v>9.06</v>
      </c>
      <c r="L14" s="201">
        <v>8.09</v>
      </c>
      <c r="M14" s="201">
        <v>2.3199999999999998</v>
      </c>
      <c r="N14" s="201">
        <v>1.94</v>
      </c>
      <c r="O14" s="201">
        <v>2.71</v>
      </c>
      <c r="P14" s="201">
        <v>1.43</v>
      </c>
      <c r="Q14" s="201">
        <v>0.34</v>
      </c>
      <c r="R14" s="201">
        <v>0.54</v>
      </c>
      <c r="S14" s="201">
        <v>0.43</v>
      </c>
      <c r="T14" s="201">
        <v>0.03</v>
      </c>
      <c r="U14" s="201">
        <v>1.83</v>
      </c>
      <c r="V14" s="201">
        <v>0.2</v>
      </c>
      <c r="W14" s="201">
        <v>0.5</v>
      </c>
      <c r="X14" s="201">
        <v>2.31</v>
      </c>
      <c r="Y14" s="201">
        <v>0</v>
      </c>
      <c r="Z14" s="201">
        <v>4.34</v>
      </c>
      <c r="AA14" s="201">
        <v>1.4</v>
      </c>
      <c r="AB14" s="201">
        <v>0</v>
      </c>
      <c r="AC14" s="201">
        <v>18.34</v>
      </c>
      <c r="AD14" s="201">
        <v>0</v>
      </c>
      <c r="AE14" s="201">
        <v>0</v>
      </c>
      <c r="AF14" s="201">
        <v>0</v>
      </c>
      <c r="AG14" s="201">
        <v>40.81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164.38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1.18</v>
      </c>
      <c r="AV14" s="201">
        <v>0</v>
      </c>
      <c r="AW14" s="201">
        <v>0.17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30.44</v>
      </c>
      <c r="H15" s="201">
        <v>0</v>
      </c>
      <c r="I15" s="201">
        <v>0</v>
      </c>
      <c r="J15" s="201">
        <v>38.18</v>
      </c>
      <c r="K15" s="201">
        <v>9.06</v>
      </c>
      <c r="L15" s="201">
        <v>8.09</v>
      </c>
      <c r="M15" s="201">
        <v>2.3199999999999998</v>
      </c>
      <c r="N15" s="201">
        <v>1.94</v>
      </c>
      <c r="O15" s="201">
        <v>2.71</v>
      </c>
      <c r="P15" s="201">
        <v>1.43</v>
      </c>
      <c r="Q15" s="201">
        <v>0.34</v>
      </c>
      <c r="R15" s="201">
        <v>0.54</v>
      </c>
      <c r="S15" s="201">
        <v>0.43</v>
      </c>
      <c r="T15" s="201">
        <v>0.03</v>
      </c>
      <c r="U15" s="201">
        <v>1.83</v>
      </c>
      <c r="V15" s="201">
        <v>0.2</v>
      </c>
      <c r="W15" s="201">
        <v>0.5</v>
      </c>
      <c r="X15" s="201">
        <v>2.31</v>
      </c>
      <c r="Y15" s="201">
        <v>0</v>
      </c>
      <c r="Z15" s="201">
        <v>4.34</v>
      </c>
      <c r="AA15" s="201">
        <v>1.4</v>
      </c>
      <c r="AB15" s="201">
        <v>0</v>
      </c>
      <c r="AC15" s="201">
        <v>18.34</v>
      </c>
      <c r="AD15" s="201">
        <v>0</v>
      </c>
      <c r="AE15" s="201">
        <v>0</v>
      </c>
      <c r="AF15" s="201">
        <v>0</v>
      </c>
      <c r="AG15" s="201">
        <v>40.81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164.38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1.18</v>
      </c>
      <c r="AV15" s="201">
        <v>0</v>
      </c>
      <c r="AW15" s="201">
        <v>0.17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30.44</v>
      </c>
      <c r="H16" s="201">
        <v>0</v>
      </c>
      <c r="I16" s="201">
        <v>0</v>
      </c>
      <c r="J16" s="201">
        <v>38.18</v>
      </c>
      <c r="K16" s="201">
        <v>9.06</v>
      </c>
      <c r="L16" s="201">
        <v>8.09</v>
      </c>
      <c r="M16" s="201">
        <v>2.3199999999999998</v>
      </c>
      <c r="N16" s="201">
        <v>1.94</v>
      </c>
      <c r="O16" s="201">
        <v>2.71</v>
      </c>
      <c r="P16" s="201">
        <v>1.43</v>
      </c>
      <c r="Q16" s="201">
        <v>0.34</v>
      </c>
      <c r="R16" s="201">
        <v>0.54</v>
      </c>
      <c r="S16" s="201">
        <v>0.43</v>
      </c>
      <c r="T16" s="201">
        <v>0.03</v>
      </c>
      <c r="U16" s="201">
        <v>1.83</v>
      </c>
      <c r="V16" s="201">
        <v>0.2</v>
      </c>
      <c r="W16" s="201">
        <v>0.5</v>
      </c>
      <c r="X16" s="201">
        <v>2.31</v>
      </c>
      <c r="Y16" s="201">
        <v>0</v>
      </c>
      <c r="Z16" s="201">
        <v>4.34</v>
      </c>
      <c r="AA16" s="201">
        <v>1.4</v>
      </c>
      <c r="AB16" s="201">
        <v>0</v>
      </c>
      <c r="AC16" s="201">
        <v>18.34</v>
      </c>
      <c r="AD16" s="201">
        <v>0</v>
      </c>
      <c r="AE16" s="201">
        <v>0</v>
      </c>
      <c r="AF16" s="201">
        <v>0</v>
      </c>
      <c r="AG16" s="201">
        <v>40.81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164.38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1.18</v>
      </c>
      <c r="AV16" s="201">
        <v>0</v>
      </c>
      <c r="AW16" s="201">
        <v>0.17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30.44</v>
      </c>
      <c r="H17" s="201">
        <v>0</v>
      </c>
      <c r="I17" s="201">
        <v>0</v>
      </c>
      <c r="J17" s="201">
        <v>38.18</v>
      </c>
      <c r="K17" s="201">
        <v>9.06</v>
      </c>
      <c r="L17" s="201">
        <v>8.09</v>
      </c>
      <c r="M17" s="201">
        <v>2.3199999999999998</v>
      </c>
      <c r="N17" s="201">
        <v>1.94</v>
      </c>
      <c r="O17" s="201">
        <v>2.71</v>
      </c>
      <c r="P17" s="201">
        <v>1.43</v>
      </c>
      <c r="Q17" s="201">
        <v>0.34</v>
      </c>
      <c r="R17" s="201">
        <v>0.53</v>
      </c>
      <c r="S17" s="201">
        <v>0.43</v>
      </c>
      <c r="T17" s="201">
        <v>0</v>
      </c>
      <c r="U17" s="201">
        <v>1.83</v>
      </c>
      <c r="V17" s="201">
        <v>0.2</v>
      </c>
      <c r="W17" s="201">
        <v>0.5</v>
      </c>
      <c r="X17" s="201">
        <v>2.31</v>
      </c>
      <c r="Y17" s="201">
        <v>0</v>
      </c>
      <c r="Z17" s="201">
        <v>5.75</v>
      </c>
      <c r="AA17" s="201">
        <v>1.4</v>
      </c>
      <c r="AB17" s="201">
        <v>0</v>
      </c>
      <c r="AC17" s="201">
        <v>18.34</v>
      </c>
      <c r="AD17" s="201">
        <v>0</v>
      </c>
      <c r="AE17" s="201">
        <v>0</v>
      </c>
      <c r="AF17" s="201">
        <v>0</v>
      </c>
      <c r="AG17" s="201">
        <v>40.81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164.38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1.18</v>
      </c>
      <c r="AV17" s="201">
        <v>0</v>
      </c>
      <c r="AW17" s="201">
        <v>0.17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30.44</v>
      </c>
      <c r="H18" s="201">
        <v>0</v>
      </c>
      <c r="I18" s="201">
        <v>0</v>
      </c>
      <c r="J18" s="201">
        <v>38.18</v>
      </c>
      <c r="K18" s="201">
        <v>9.06</v>
      </c>
      <c r="L18" s="201">
        <v>8.09</v>
      </c>
      <c r="M18" s="201">
        <v>2.3199999999999998</v>
      </c>
      <c r="N18" s="201">
        <v>1.94</v>
      </c>
      <c r="O18" s="201">
        <v>2.71</v>
      </c>
      <c r="P18" s="201">
        <v>1.43</v>
      </c>
      <c r="Q18" s="201">
        <v>0.34</v>
      </c>
      <c r="R18" s="201">
        <v>0.53</v>
      </c>
      <c r="S18" s="201">
        <v>0.43</v>
      </c>
      <c r="T18" s="201">
        <v>0</v>
      </c>
      <c r="U18" s="201">
        <v>1.83</v>
      </c>
      <c r="V18" s="201">
        <v>0.2</v>
      </c>
      <c r="W18" s="201">
        <v>0.5</v>
      </c>
      <c r="X18" s="201">
        <v>2.31</v>
      </c>
      <c r="Y18" s="201">
        <v>0</v>
      </c>
      <c r="Z18" s="201">
        <v>5.75</v>
      </c>
      <c r="AA18" s="201">
        <v>1.4</v>
      </c>
      <c r="AB18" s="201">
        <v>0</v>
      </c>
      <c r="AC18" s="201">
        <v>18.34</v>
      </c>
      <c r="AD18" s="201">
        <v>0</v>
      </c>
      <c r="AE18" s="201">
        <v>0</v>
      </c>
      <c r="AF18" s="201">
        <v>0</v>
      </c>
      <c r="AG18" s="201">
        <v>40.81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164.38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1.18</v>
      </c>
      <c r="AV18" s="201">
        <v>0</v>
      </c>
      <c r="AW18" s="201">
        <v>0.17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30.44</v>
      </c>
      <c r="H19" s="201">
        <v>0</v>
      </c>
      <c r="I19" s="201">
        <v>0</v>
      </c>
      <c r="J19" s="201">
        <v>38.18</v>
      </c>
      <c r="K19" s="201">
        <v>0</v>
      </c>
      <c r="L19" s="201">
        <v>8.09</v>
      </c>
      <c r="M19" s="201">
        <v>2.3199999999999998</v>
      </c>
      <c r="N19" s="201">
        <v>1.94</v>
      </c>
      <c r="O19" s="201">
        <v>2.71</v>
      </c>
      <c r="P19" s="201">
        <v>1.43</v>
      </c>
      <c r="Q19" s="201">
        <v>0.34</v>
      </c>
      <c r="R19" s="201">
        <v>0.53</v>
      </c>
      <c r="S19" s="201">
        <v>0.43</v>
      </c>
      <c r="T19" s="201">
        <v>0</v>
      </c>
      <c r="U19" s="201">
        <v>1.83</v>
      </c>
      <c r="V19" s="201">
        <v>0.2</v>
      </c>
      <c r="W19" s="201">
        <v>0.5</v>
      </c>
      <c r="X19" s="201">
        <v>2.31</v>
      </c>
      <c r="Y19" s="201">
        <v>0</v>
      </c>
      <c r="Z19" s="201">
        <v>5.75</v>
      </c>
      <c r="AA19" s="201">
        <v>1.4</v>
      </c>
      <c r="AB19" s="201">
        <v>0</v>
      </c>
      <c r="AC19" s="201">
        <v>18.34</v>
      </c>
      <c r="AD19" s="201">
        <v>0</v>
      </c>
      <c r="AE19" s="201">
        <v>0</v>
      </c>
      <c r="AF19" s="201">
        <v>0</v>
      </c>
      <c r="AG19" s="201">
        <v>41.78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164.38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1.18</v>
      </c>
      <c r="AV19" s="201">
        <v>0</v>
      </c>
      <c r="AW19" s="201">
        <v>0.17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30.44</v>
      </c>
      <c r="H20" s="201">
        <v>0</v>
      </c>
      <c r="I20" s="201">
        <v>0</v>
      </c>
      <c r="J20" s="201">
        <v>38.18</v>
      </c>
      <c r="K20" s="201">
        <v>0</v>
      </c>
      <c r="L20" s="201">
        <v>8.09</v>
      </c>
      <c r="M20" s="201">
        <v>2.3199999999999998</v>
      </c>
      <c r="N20" s="201">
        <v>1.94</v>
      </c>
      <c r="O20" s="201">
        <v>2.71</v>
      </c>
      <c r="P20" s="201">
        <v>1.43</v>
      </c>
      <c r="Q20" s="201">
        <v>0.34</v>
      </c>
      <c r="R20" s="201">
        <v>0.53</v>
      </c>
      <c r="S20" s="201">
        <v>0.43</v>
      </c>
      <c r="T20" s="201">
        <v>0</v>
      </c>
      <c r="U20" s="201">
        <v>1.83</v>
      </c>
      <c r="V20" s="201">
        <v>0.2</v>
      </c>
      <c r="W20" s="201">
        <v>0.5</v>
      </c>
      <c r="X20" s="201">
        <v>2.31</v>
      </c>
      <c r="Y20" s="201">
        <v>0</v>
      </c>
      <c r="Z20" s="201">
        <v>5.75</v>
      </c>
      <c r="AA20" s="201">
        <v>1.4</v>
      </c>
      <c r="AB20" s="201">
        <v>0</v>
      </c>
      <c r="AC20" s="201">
        <v>18.34</v>
      </c>
      <c r="AD20" s="201">
        <v>0</v>
      </c>
      <c r="AE20" s="201">
        <v>0</v>
      </c>
      <c r="AF20" s="201">
        <v>0</v>
      </c>
      <c r="AG20" s="201">
        <v>41.78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164.38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1.18</v>
      </c>
      <c r="AV20" s="201">
        <v>0</v>
      </c>
      <c r="AW20" s="201">
        <v>0.17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30.44</v>
      </c>
      <c r="H21" s="201">
        <v>0</v>
      </c>
      <c r="I21" s="201">
        <v>0</v>
      </c>
      <c r="J21" s="201">
        <v>38.18</v>
      </c>
      <c r="K21" s="201">
        <v>0</v>
      </c>
      <c r="L21" s="201">
        <v>8.09</v>
      </c>
      <c r="M21" s="201">
        <v>2.3199999999999998</v>
      </c>
      <c r="N21" s="201">
        <v>1.94</v>
      </c>
      <c r="O21" s="201">
        <v>2.71</v>
      </c>
      <c r="P21" s="201">
        <v>1.43</v>
      </c>
      <c r="Q21" s="201">
        <v>0.34</v>
      </c>
      <c r="R21" s="201">
        <v>0.54</v>
      </c>
      <c r="S21" s="201">
        <v>0.43</v>
      </c>
      <c r="T21" s="201">
        <v>0.03</v>
      </c>
      <c r="U21" s="201">
        <v>1.83</v>
      </c>
      <c r="V21" s="201">
        <v>0.2</v>
      </c>
      <c r="W21" s="201">
        <v>0.5</v>
      </c>
      <c r="X21" s="201">
        <v>2.31</v>
      </c>
      <c r="Y21" s="201">
        <v>0</v>
      </c>
      <c r="Z21" s="201">
        <v>5.75</v>
      </c>
      <c r="AA21" s="201">
        <v>1.4</v>
      </c>
      <c r="AB21" s="201">
        <v>0</v>
      </c>
      <c r="AC21" s="201">
        <v>18.34</v>
      </c>
      <c r="AD21" s="201">
        <v>0</v>
      </c>
      <c r="AE21" s="201">
        <v>0</v>
      </c>
      <c r="AF21" s="201">
        <v>0</v>
      </c>
      <c r="AG21" s="201">
        <v>41.78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164.38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1.18</v>
      </c>
      <c r="AV21" s="201">
        <v>0</v>
      </c>
      <c r="AW21" s="201">
        <v>0.17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30.44</v>
      </c>
      <c r="H22" s="201">
        <v>0</v>
      </c>
      <c r="I22" s="201">
        <v>0</v>
      </c>
      <c r="J22" s="201">
        <v>38.18</v>
      </c>
      <c r="K22" s="201">
        <v>9.07</v>
      </c>
      <c r="L22" s="201">
        <v>8.09</v>
      </c>
      <c r="M22" s="201">
        <v>2.3199999999999998</v>
      </c>
      <c r="N22" s="201">
        <v>1.94</v>
      </c>
      <c r="O22" s="201">
        <v>2.71</v>
      </c>
      <c r="P22" s="201">
        <v>1.43</v>
      </c>
      <c r="Q22" s="201">
        <v>0.34</v>
      </c>
      <c r="R22" s="201">
        <v>0.54</v>
      </c>
      <c r="S22" s="201">
        <v>0.43</v>
      </c>
      <c r="T22" s="201">
        <v>0.03</v>
      </c>
      <c r="U22" s="201">
        <v>1.83</v>
      </c>
      <c r="V22" s="201">
        <v>0.2</v>
      </c>
      <c r="W22" s="201">
        <v>0.5</v>
      </c>
      <c r="X22" s="201">
        <v>2.31</v>
      </c>
      <c r="Y22" s="201">
        <v>0</v>
      </c>
      <c r="Z22" s="201">
        <v>5.75</v>
      </c>
      <c r="AA22" s="201">
        <v>1.4</v>
      </c>
      <c r="AB22" s="201">
        <v>0</v>
      </c>
      <c r="AC22" s="201">
        <v>18.34</v>
      </c>
      <c r="AD22" s="201">
        <v>0</v>
      </c>
      <c r="AE22" s="201">
        <v>0</v>
      </c>
      <c r="AF22" s="201">
        <v>0</v>
      </c>
      <c r="AG22" s="201">
        <v>41.78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164.38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1.18</v>
      </c>
      <c r="AV22" s="201">
        <v>0</v>
      </c>
      <c r="AW22" s="201">
        <v>0.17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30.44</v>
      </c>
      <c r="H23" s="201">
        <v>0</v>
      </c>
      <c r="I23" s="201">
        <v>0</v>
      </c>
      <c r="J23" s="201">
        <v>38.18</v>
      </c>
      <c r="K23" s="201">
        <v>7.75</v>
      </c>
      <c r="L23" s="201">
        <v>8.09</v>
      </c>
      <c r="M23" s="201">
        <v>2.3199999999999998</v>
      </c>
      <c r="N23" s="201">
        <v>1.94</v>
      </c>
      <c r="O23" s="201">
        <v>2.71</v>
      </c>
      <c r="P23" s="201">
        <v>1.43</v>
      </c>
      <c r="Q23" s="201">
        <v>0.34</v>
      </c>
      <c r="R23" s="201">
        <v>0.55000000000000004</v>
      </c>
      <c r="S23" s="201">
        <v>0.43</v>
      </c>
      <c r="T23" s="201">
        <v>0.05</v>
      </c>
      <c r="U23" s="201">
        <v>1.83</v>
      </c>
      <c r="V23" s="201">
        <v>0.19</v>
      </c>
      <c r="W23" s="201">
        <v>0.5</v>
      </c>
      <c r="X23" s="201">
        <v>2.31</v>
      </c>
      <c r="Y23" s="201">
        <v>0</v>
      </c>
      <c r="Z23" s="201">
        <v>2.64</v>
      </c>
      <c r="AA23" s="201">
        <v>1.35</v>
      </c>
      <c r="AB23" s="201">
        <v>0</v>
      </c>
      <c r="AC23" s="201">
        <v>18.34</v>
      </c>
      <c r="AD23" s="201">
        <v>0</v>
      </c>
      <c r="AE23" s="201">
        <v>0</v>
      </c>
      <c r="AF23" s="201">
        <v>0</v>
      </c>
      <c r="AG23" s="201">
        <v>40.81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164.38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1.18</v>
      </c>
      <c r="AV23" s="201">
        <v>0</v>
      </c>
      <c r="AW23" s="201">
        <v>0.17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30.44</v>
      </c>
      <c r="H24" s="201">
        <v>0</v>
      </c>
      <c r="I24" s="201">
        <v>0</v>
      </c>
      <c r="J24" s="201">
        <v>38.18</v>
      </c>
      <c r="K24" s="201">
        <v>12.94</v>
      </c>
      <c r="L24" s="201">
        <v>8.09</v>
      </c>
      <c r="M24" s="201">
        <v>2.3199999999999998</v>
      </c>
      <c r="N24" s="201">
        <v>1.94</v>
      </c>
      <c r="O24" s="201">
        <v>2.71</v>
      </c>
      <c r="P24" s="201">
        <v>1.43</v>
      </c>
      <c r="Q24" s="201">
        <v>0.34</v>
      </c>
      <c r="R24" s="201">
        <v>0.55000000000000004</v>
      </c>
      <c r="S24" s="201">
        <v>0.43</v>
      </c>
      <c r="T24" s="201">
        <v>0.05</v>
      </c>
      <c r="U24" s="201">
        <v>1.83</v>
      </c>
      <c r="V24" s="201">
        <v>0.2</v>
      </c>
      <c r="W24" s="201">
        <v>0.5</v>
      </c>
      <c r="X24" s="201">
        <v>2.31</v>
      </c>
      <c r="Y24" s="201">
        <v>0</v>
      </c>
      <c r="Z24" s="201">
        <v>2.64</v>
      </c>
      <c r="AA24" s="201">
        <v>1.35</v>
      </c>
      <c r="AB24" s="201">
        <v>0</v>
      </c>
      <c r="AC24" s="201">
        <v>18.34</v>
      </c>
      <c r="AD24" s="201">
        <v>0</v>
      </c>
      <c r="AE24" s="201">
        <v>0</v>
      </c>
      <c r="AF24" s="201">
        <v>0</v>
      </c>
      <c r="AG24" s="201">
        <v>40.81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164.38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1.18</v>
      </c>
      <c r="AV24" s="201">
        <v>0</v>
      </c>
      <c r="AW24" s="201">
        <v>0.17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30.44</v>
      </c>
      <c r="H25" s="201">
        <v>0</v>
      </c>
      <c r="I25" s="201">
        <v>0</v>
      </c>
      <c r="J25" s="201">
        <v>38.18</v>
      </c>
      <c r="K25" s="201">
        <v>101.06</v>
      </c>
      <c r="L25" s="201">
        <v>8.09</v>
      </c>
      <c r="M25" s="201">
        <v>2.3199999999999998</v>
      </c>
      <c r="N25" s="201">
        <v>1.94</v>
      </c>
      <c r="O25" s="201">
        <v>2.71</v>
      </c>
      <c r="P25" s="201">
        <v>1.43</v>
      </c>
      <c r="Q25" s="201">
        <v>4.13</v>
      </c>
      <c r="R25" s="201">
        <v>4.6900000000000004</v>
      </c>
      <c r="S25" s="201">
        <v>5.2</v>
      </c>
      <c r="T25" s="201">
        <v>0</v>
      </c>
      <c r="U25" s="201">
        <v>1.83</v>
      </c>
      <c r="V25" s="201">
        <v>0.2</v>
      </c>
      <c r="W25" s="201">
        <v>0.5</v>
      </c>
      <c r="X25" s="201">
        <v>2.31</v>
      </c>
      <c r="Y25" s="201">
        <v>0</v>
      </c>
      <c r="Z25" s="201">
        <v>6.89</v>
      </c>
      <c r="AA25" s="201">
        <v>1.35</v>
      </c>
      <c r="AB25" s="201">
        <v>0</v>
      </c>
      <c r="AC25" s="201">
        <v>18.34</v>
      </c>
      <c r="AD25" s="201">
        <v>0</v>
      </c>
      <c r="AE25" s="201">
        <v>0</v>
      </c>
      <c r="AF25" s="201">
        <v>0</v>
      </c>
      <c r="AG25" s="201">
        <v>40.81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164.38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1.18</v>
      </c>
      <c r="AV25" s="201">
        <v>0</v>
      </c>
      <c r="AW25" s="201">
        <v>0.17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30.44</v>
      </c>
      <c r="H26" s="201">
        <v>0</v>
      </c>
      <c r="I26" s="201">
        <v>0</v>
      </c>
      <c r="J26" s="201">
        <v>38.18</v>
      </c>
      <c r="K26" s="201">
        <v>145.69999999999999</v>
      </c>
      <c r="L26" s="201">
        <v>8.09</v>
      </c>
      <c r="M26" s="201">
        <v>2.3199999999999998</v>
      </c>
      <c r="N26" s="201">
        <v>1.94</v>
      </c>
      <c r="O26" s="201">
        <v>2.71</v>
      </c>
      <c r="P26" s="201">
        <v>1.43</v>
      </c>
      <c r="Q26" s="201">
        <v>4.13</v>
      </c>
      <c r="R26" s="201">
        <v>4.6900000000000004</v>
      </c>
      <c r="S26" s="201">
        <v>5.2</v>
      </c>
      <c r="T26" s="201">
        <v>0</v>
      </c>
      <c r="U26" s="201">
        <v>1.83</v>
      </c>
      <c r="V26" s="201">
        <v>0.2</v>
      </c>
      <c r="W26" s="201">
        <v>0.5</v>
      </c>
      <c r="X26" s="201">
        <v>2.31</v>
      </c>
      <c r="Y26" s="201">
        <v>0</v>
      </c>
      <c r="Z26" s="201">
        <v>46.83</v>
      </c>
      <c r="AA26" s="201">
        <v>14.33</v>
      </c>
      <c r="AB26" s="201">
        <v>0</v>
      </c>
      <c r="AC26" s="201">
        <v>18.34</v>
      </c>
      <c r="AD26" s="201">
        <v>0</v>
      </c>
      <c r="AE26" s="201">
        <v>0</v>
      </c>
      <c r="AF26" s="201">
        <v>0</v>
      </c>
      <c r="AG26" s="201">
        <v>40.81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164.38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1.18</v>
      </c>
      <c r="AV26" s="201">
        <v>0</v>
      </c>
      <c r="AW26" s="201">
        <v>0.17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30.44</v>
      </c>
      <c r="H27" s="201">
        <v>0</v>
      </c>
      <c r="I27" s="201">
        <v>0</v>
      </c>
      <c r="J27" s="201">
        <v>37.57</v>
      </c>
      <c r="K27" s="201">
        <v>89.94</v>
      </c>
      <c r="L27" s="201">
        <v>8.09</v>
      </c>
      <c r="M27" s="201">
        <v>2.3199999999999998</v>
      </c>
      <c r="N27" s="201">
        <v>1.94</v>
      </c>
      <c r="O27" s="201">
        <v>2.71</v>
      </c>
      <c r="P27" s="201">
        <v>1.43</v>
      </c>
      <c r="Q27" s="201">
        <v>4.34</v>
      </c>
      <c r="R27" s="201">
        <v>5.08</v>
      </c>
      <c r="S27" s="201">
        <v>5.44</v>
      </c>
      <c r="T27" s="201">
        <v>0</v>
      </c>
      <c r="U27" s="201">
        <v>1.83</v>
      </c>
      <c r="V27" s="201">
        <v>0.24</v>
      </c>
      <c r="W27" s="201">
        <v>0.5</v>
      </c>
      <c r="X27" s="201">
        <v>2.31</v>
      </c>
      <c r="Y27" s="201">
        <v>0</v>
      </c>
      <c r="Z27" s="201">
        <v>88.28</v>
      </c>
      <c r="AA27" s="201">
        <v>21.7</v>
      </c>
      <c r="AB27" s="201">
        <v>0</v>
      </c>
      <c r="AC27" s="201">
        <v>18.34</v>
      </c>
      <c r="AD27" s="201">
        <v>0</v>
      </c>
      <c r="AE27" s="201">
        <v>0</v>
      </c>
      <c r="AF27" s="201">
        <v>0</v>
      </c>
      <c r="AG27" s="201">
        <v>40.81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164.38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1.18</v>
      </c>
      <c r="AV27" s="201">
        <v>0</v>
      </c>
      <c r="AW27" s="201">
        <v>0.17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30.44</v>
      </c>
      <c r="H28" s="201">
        <v>0</v>
      </c>
      <c r="I28" s="201">
        <v>0</v>
      </c>
      <c r="J28" s="201">
        <v>37.57</v>
      </c>
      <c r="K28" s="201">
        <v>77.09</v>
      </c>
      <c r="L28" s="201">
        <v>8.44</v>
      </c>
      <c r="M28" s="201">
        <v>2.3199999999999998</v>
      </c>
      <c r="N28" s="201">
        <v>1.94</v>
      </c>
      <c r="O28" s="201">
        <v>2.71</v>
      </c>
      <c r="P28" s="201">
        <v>1.43</v>
      </c>
      <c r="Q28" s="201">
        <v>4.34</v>
      </c>
      <c r="R28" s="201">
        <v>4.51</v>
      </c>
      <c r="S28" s="201">
        <v>5.44</v>
      </c>
      <c r="T28" s="201">
        <v>0</v>
      </c>
      <c r="U28" s="201">
        <v>1.83</v>
      </c>
      <c r="V28" s="201">
        <v>0.2</v>
      </c>
      <c r="W28" s="201">
        <v>0.5</v>
      </c>
      <c r="X28" s="201">
        <v>2.31</v>
      </c>
      <c r="Y28" s="201">
        <v>0</v>
      </c>
      <c r="Z28" s="201">
        <v>74.42</v>
      </c>
      <c r="AA28" s="201">
        <v>21.7</v>
      </c>
      <c r="AB28" s="201">
        <v>0</v>
      </c>
      <c r="AC28" s="201">
        <v>18.34</v>
      </c>
      <c r="AD28" s="201">
        <v>0</v>
      </c>
      <c r="AE28" s="201">
        <v>0</v>
      </c>
      <c r="AF28" s="201">
        <v>0</v>
      </c>
      <c r="AG28" s="201">
        <v>40.81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164.38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1.18</v>
      </c>
      <c r="AV28" s="201">
        <v>0</v>
      </c>
      <c r="AW28" s="201">
        <v>0.17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30.44</v>
      </c>
      <c r="H29" s="201">
        <v>0</v>
      </c>
      <c r="I29" s="201">
        <v>0</v>
      </c>
      <c r="J29" s="201">
        <v>37.57</v>
      </c>
      <c r="K29" s="201">
        <v>99.62</v>
      </c>
      <c r="L29" s="201">
        <v>8.09</v>
      </c>
      <c r="M29" s="201">
        <v>2.3199999999999998</v>
      </c>
      <c r="N29" s="201">
        <v>1.94</v>
      </c>
      <c r="O29" s="201">
        <v>2.71</v>
      </c>
      <c r="P29" s="201">
        <v>1.43</v>
      </c>
      <c r="Q29" s="201">
        <v>4.34</v>
      </c>
      <c r="R29" s="201">
        <v>6.65</v>
      </c>
      <c r="S29" s="201">
        <v>5.44</v>
      </c>
      <c r="T29" s="201">
        <v>0</v>
      </c>
      <c r="U29" s="201">
        <v>1.83</v>
      </c>
      <c r="V29" s="201">
        <v>0.2</v>
      </c>
      <c r="W29" s="201">
        <v>0.5</v>
      </c>
      <c r="X29" s="201">
        <v>2.31</v>
      </c>
      <c r="Y29" s="201">
        <v>0</v>
      </c>
      <c r="Z29" s="201">
        <v>64.760000000000005</v>
      </c>
      <c r="AA29" s="201">
        <v>21.7</v>
      </c>
      <c r="AB29" s="201">
        <v>0</v>
      </c>
      <c r="AC29" s="201">
        <v>18.34</v>
      </c>
      <c r="AD29" s="201">
        <v>0</v>
      </c>
      <c r="AE29" s="201">
        <v>0</v>
      </c>
      <c r="AF29" s="201">
        <v>0</v>
      </c>
      <c r="AG29" s="201">
        <v>40.81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164.38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1.18</v>
      </c>
      <c r="AV29" s="201">
        <v>0</v>
      </c>
      <c r="AW29" s="201">
        <v>0.17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30.44</v>
      </c>
      <c r="H30" s="201">
        <v>0</v>
      </c>
      <c r="I30" s="201">
        <v>0</v>
      </c>
      <c r="J30" s="201">
        <v>37.57</v>
      </c>
      <c r="K30" s="201">
        <v>110.05</v>
      </c>
      <c r="L30" s="201">
        <v>8.09</v>
      </c>
      <c r="M30" s="201">
        <v>2.3199999999999998</v>
      </c>
      <c r="N30" s="201">
        <v>1.94</v>
      </c>
      <c r="O30" s="201">
        <v>2.71</v>
      </c>
      <c r="P30" s="201">
        <v>1.43</v>
      </c>
      <c r="Q30" s="201">
        <v>4.34</v>
      </c>
      <c r="R30" s="201">
        <v>7.74</v>
      </c>
      <c r="S30" s="201">
        <v>5.44</v>
      </c>
      <c r="T30" s="201">
        <v>0.55000000000000004</v>
      </c>
      <c r="U30" s="201">
        <v>1.83</v>
      </c>
      <c r="V30" s="201">
        <v>1.82</v>
      </c>
      <c r="W30" s="201">
        <v>6.63</v>
      </c>
      <c r="X30" s="201">
        <v>30.58</v>
      </c>
      <c r="Y30" s="201">
        <v>0</v>
      </c>
      <c r="Z30" s="201">
        <v>64.760000000000005</v>
      </c>
      <c r="AA30" s="201">
        <v>21.7</v>
      </c>
      <c r="AB30" s="201">
        <v>0</v>
      </c>
      <c r="AC30" s="201">
        <v>18.34</v>
      </c>
      <c r="AD30" s="201">
        <v>0</v>
      </c>
      <c r="AE30" s="201">
        <v>0</v>
      </c>
      <c r="AF30" s="201">
        <v>0</v>
      </c>
      <c r="AG30" s="201">
        <v>40.81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164.38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4.22</v>
      </c>
      <c r="AV30" s="201">
        <v>0</v>
      </c>
      <c r="AW30" s="201">
        <v>0.17</v>
      </c>
      <c r="AX30" s="201">
        <v>0</v>
      </c>
      <c r="AY30" s="201">
        <v>1.18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30.44</v>
      </c>
      <c r="H31" s="201">
        <v>0</v>
      </c>
      <c r="I31" s="201">
        <v>0</v>
      </c>
      <c r="J31" s="201">
        <v>37.57</v>
      </c>
      <c r="K31" s="201">
        <v>110.05</v>
      </c>
      <c r="L31" s="201">
        <v>8.09</v>
      </c>
      <c r="M31" s="201">
        <v>2.3199999999999998</v>
      </c>
      <c r="N31" s="201">
        <v>1.94</v>
      </c>
      <c r="O31" s="201">
        <v>2.71</v>
      </c>
      <c r="P31" s="201">
        <v>1.43</v>
      </c>
      <c r="Q31" s="201">
        <v>4.34</v>
      </c>
      <c r="R31" s="201">
        <v>9.2100000000000009</v>
      </c>
      <c r="S31" s="201">
        <v>5.44</v>
      </c>
      <c r="T31" s="201">
        <v>0.55000000000000004</v>
      </c>
      <c r="U31" s="201">
        <v>1.83</v>
      </c>
      <c r="V31" s="201">
        <v>1.82</v>
      </c>
      <c r="W31" s="201">
        <v>6.63</v>
      </c>
      <c r="X31" s="201">
        <v>30.58</v>
      </c>
      <c r="Y31" s="201">
        <v>0</v>
      </c>
      <c r="Z31" s="201">
        <v>44.38</v>
      </c>
      <c r="AA31" s="201">
        <v>21.7</v>
      </c>
      <c r="AB31" s="201">
        <v>0</v>
      </c>
      <c r="AC31" s="201">
        <v>18.34</v>
      </c>
      <c r="AD31" s="201">
        <v>0</v>
      </c>
      <c r="AE31" s="201">
        <v>0</v>
      </c>
      <c r="AF31" s="201">
        <v>0</v>
      </c>
      <c r="AG31" s="201">
        <v>40.81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164.38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4.22</v>
      </c>
      <c r="AV31" s="201">
        <v>0</v>
      </c>
      <c r="AW31" s="201">
        <v>0.17</v>
      </c>
      <c r="AX31" s="201">
        <v>0</v>
      </c>
      <c r="AY31" s="201">
        <v>1.18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30.44</v>
      </c>
      <c r="H32" s="201">
        <v>0</v>
      </c>
      <c r="I32" s="201">
        <v>0</v>
      </c>
      <c r="J32" s="201">
        <v>37.57</v>
      </c>
      <c r="K32" s="201">
        <v>120.47</v>
      </c>
      <c r="L32" s="201">
        <v>8.09</v>
      </c>
      <c r="M32" s="201">
        <v>2.3199999999999998</v>
      </c>
      <c r="N32" s="201">
        <v>1.94</v>
      </c>
      <c r="O32" s="201">
        <v>2.71</v>
      </c>
      <c r="P32" s="201">
        <v>1.43</v>
      </c>
      <c r="Q32" s="201">
        <v>4.34</v>
      </c>
      <c r="R32" s="201">
        <v>9.2100000000000009</v>
      </c>
      <c r="S32" s="201">
        <v>5.44</v>
      </c>
      <c r="T32" s="201">
        <v>0.55000000000000004</v>
      </c>
      <c r="U32" s="201">
        <v>1.83</v>
      </c>
      <c r="V32" s="201">
        <v>1.82</v>
      </c>
      <c r="W32" s="201">
        <v>6.63</v>
      </c>
      <c r="X32" s="201">
        <v>30.58</v>
      </c>
      <c r="Y32" s="201">
        <v>0</v>
      </c>
      <c r="Z32" s="201">
        <v>64.77</v>
      </c>
      <c r="AA32" s="201">
        <v>21.7</v>
      </c>
      <c r="AB32" s="201">
        <v>0</v>
      </c>
      <c r="AC32" s="201">
        <v>18.34</v>
      </c>
      <c r="AD32" s="201">
        <v>0</v>
      </c>
      <c r="AE32" s="201">
        <v>0</v>
      </c>
      <c r="AF32" s="201">
        <v>0</v>
      </c>
      <c r="AG32" s="201">
        <v>40.81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164.38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4.22</v>
      </c>
      <c r="AV32" s="201">
        <v>0</v>
      </c>
      <c r="AW32" s="201">
        <v>0.17</v>
      </c>
      <c r="AX32" s="201">
        <v>0</v>
      </c>
      <c r="AY32" s="201">
        <v>1.18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30.44</v>
      </c>
      <c r="H33" s="201">
        <v>0</v>
      </c>
      <c r="I33" s="201">
        <v>0</v>
      </c>
      <c r="J33" s="201">
        <v>37.57</v>
      </c>
      <c r="K33" s="201">
        <v>130.88999999999999</v>
      </c>
      <c r="L33" s="201">
        <v>8.09</v>
      </c>
      <c r="M33" s="201">
        <v>2.3199999999999998</v>
      </c>
      <c r="N33" s="201">
        <v>1.94</v>
      </c>
      <c r="O33" s="201">
        <v>2.71</v>
      </c>
      <c r="P33" s="201">
        <v>1.43</v>
      </c>
      <c r="Q33" s="201">
        <v>4.34</v>
      </c>
      <c r="R33" s="201">
        <v>9.2100000000000009</v>
      </c>
      <c r="S33" s="201">
        <v>5.44</v>
      </c>
      <c r="T33" s="201">
        <v>0.55000000000000004</v>
      </c>
      <c r="U33" s="201">
        <v>1.83</v>
      </c>
      <c r="V33" s="201">
        <v>1.82</v>
      </c>
      <c r="W33" s="201">
        <v>6.63</v>
      </c>
      <c r="X33" s="201">
        <v>30.58</v>
      </c>
      <c r="Y33" s="201">
        <v>0</v>
      </c>
      <c r="Z33" s="201">
        <v>64.77</v>
      </c>
      <c r="AA33" s="201">
        <v>21.7</v>
      </c>
      <c r="AB33" s="201">
        <v>0</v>
      </c>
      <c r="AC33" s="201">
        <v>18.34</v>
      </c>
      <c r="AD33" s="201">
        <v>0</v>
      </c>
      <c r="AE33" s="201">
        <v>0</v>
      </c>
      <c r="AF33" s="201">
        <v>0</v>
      </c>
      <c r="AG33" s="201">
        <v>40.81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164.38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4.22</v>
      </c>
      <c r="AV33" s="201">
        <v>0</v>
      </c>
      <c r="AW33" s="201">
        <v>0.17</v>
      </c>
      <c r="AX33" s="201">
        <v>0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30.44</v>
      </c>
      <c r="H34" s="201">
        <v>0</v>
      </c>
      <c r="I34" s="201">
        <v>0</v>
      </c>
      <c r="J34" s="201">
        <v>37.57</v>
      </c>
      <c r="K34" s="201">
        <v>141.31</v>
      </c>
      <c r="L34" s="201">
        <v>8.09</v>
      </c>
      <c r="M34" s="201">
        <v>2.3199999999999998</v>
      </c>
      <c r="N34" s="201">
        <v>1.94</v>
      </c>
      <c r="O34" s="201">
        <v>2.71</v>
      </c>
      <c r="P34" s="201">
        <v>1.43</v>
      </c>
      <c r="Q34" s="201">
        <v>4.34</v>
      </c>
      <c r="R34" s="201">
        <v>9.2100000000000009</v>
      </c>
      <c r="S34" s="201">
        <v>5.44</v>
      </c>
      <c r="T34" s="201">
        <v>0.55000000000000004</v>
      </c>
      <c r="U34" s="201">
        <v>1.83</v>
      </c>
      <c r="V34" s="201">
        <v>1.82</v>
      </c>
      <c r="W34" s="201">
        <v>6.63</v>
      </c>
      <c r="X34" s="201">
        <v>30.58</v>
      </c>
      <c r="Y34" s="201">
        <v>0</v>
      </c>
      <c r="Z34" s="201">
        <v>64.77</v>
      </c>
      <c r="AA34" s="201">
        <v>21.7</v>
      </c>
      <c r="AB34" s="201">
        <v>0</v>
      </c>
      <c r="AC34" s="201">
        <v>18.34</v>
      </c>
      <c r="AD34" s="201">
        <v>0</v>
      </c>
      <c r="AE34" s="201">
        <v>0</v>
      </c>
      <c r="AF34" s="201">
        <v>0</v>
      </c>
      <c r="AG34" s="201">
        <v>40.81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164.38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4.22</v>
      </c>
      <c r="AV34" s="201">
        <v>0</v>
      </c>
      <c r="AW34" s="201">
        <v>0.17</v>
      </c>
      <c r="AX34" s="201">
        <v>0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30.44</v>
      </c>
      <c r="H35" s="201">
        <v>0</v>
      </c>
      <c r="I35" s="201">
        <v>0</v>
      </c>
      <c r="J35" s="201">
        <v>37.57</v>
      </c>
      <c r="K35" s="201">
        <v>132.59</v>
      </c>
      <c r="L35" s="201">
        <v>8.09</v>
      </c>
      <c r="M35" s="201">
        <v>2.3199999999999998</v>
      </c>
      <c r="N35" s="201">
        <v>1.94</v>
      </c>
      <c r="O35" s="201">
        <v>2.71</v>
      </c>
      <c r="P35" s="201">
        <v>1.43</v>
      </c>
      <c r="Q35" s="201">
        <v>4.13</v>
      </c>
      <c r="R35" s="201">
        <v>8.82</v>
      </c>
      <c r="S35" s="201">
        <v>5.42</v>
      </c>
      <c r="T35" s="201">
        <v>0.55000000000000004</v>
      </c>
      <c r="U35" s="201">
        <v>1.83</v>
      </c>
      <c r="V35" s="201">
        <v>1.82</v>
      </c>
      <c r="W35" s="201">
        <v>6.64</v>
      </c>
      <c r="X35" s="201">
        <v>30.58</v>
      </c>
      <c r="Y35" s="201">
        <v>0</v>
      </c>
      <c r="Z35" s="201">
        <v>47.72</v>
      </c>
      <c r="AA35" s="201">
        <v>14.33</v>
      </c>
      <c r="AB35" s="201">
        <v>0</v>
      </c>
      <c r="AC35" s="201">
        <v>18.34</v>
      </c>
      <c r="AD35" s="201">
        <v>0</v>
      </c>
      <c r="AE35" s="201">
        <v>0</v>
      </c>
      <c r="AF35" s="201">
        <v>0</v>
      </c>
      <c r="AG35" s="201">
        <v>40.81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164.38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</v>
      </c>
      <c r="AW35" s="201">
        <v>0.17</v>
      </c>
      <c r="AX35" s="201">
        <v>0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30.44</v>
      </c>
      <c r="H36" s="201">
        <v>0</v>
      </c>
      <c r="I36" s="201">
        <v>0</v>
      </c>
      <c r="J36" s="201">
        <v>37.57</v>
      </c>
      <c r="K36" s="201">
        <v>151.72999999999999</v>
      </c>
      <c r="L36" s="201">
        <v>8.09</v>
      </c>
      <c r="M36" s="201">
        <v>2.3199999999999998</v>
      </c>
      <c r="N36" s="201">
        <v>1.94</v>
      </c>
      <c r="O36" s="201">
        <v>2.71</v>
      </c>
      <c r="P36" s="201">
        <v>1.43</v>
      </c>
      <c r="Q36" s="201">
        <v>4.13</v>
      </c>
      <c r="R36" s="201">
        <v>8.82</v>
      </c>
      <c r="S36" s="201">
        <v>5.42</v>
      </c>
      <c r="T36" s="201">
        <v>0.55000000000000004</v>
      </c>
      <c r="U36" s="201">
        <v>1.83</v>
      </c>
      <c r="V36" s="201">
        <v>1.82</v>
      </c>
      <c r="W36" s="201">
        <v>6.64</v>
      </c>
      <c r="X36" s="201">
        <v>30.58</v>
      </c>
      <c r="Y36" s="201">
        <v>0</v>
      </c>
      <c r="Z36" s="201">
        <v>62.64</v>
      </c>
      <c r="AA36" s="201">
        <v>14.33</v>
      </c>
      <c r="AB36" s="201">
        <v>0</v>
      </c>
      <c r="AC36" s="201">
        <v>19.190000000000001</v>
      </c>
      <c r="AD36" s="201">
        <v>0</v>
      </c>
      <c r="AE36" s="201">
        <v>0</v>
      </c>
      <c r="AF36" s="201">
        <v>0</v>
      </c>
      <c r="AG36" s="201">
        <v>40.81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164.38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</v>
      </c>
      <c r="AW36" s="201">
        <v>0.17</v>
      </c>
      <c r="AX36" s="201">
        <v>0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30.44</v>
      </c>
      <c r="H37" s="201">
        <v>0</v>
      </c>
      <c r="I37" s="201">
        <v>0</v>
      </c>
      <c r="J37" s="201">
        <v>37.57</v>
      </c>
      <c r="K37" s="201">
        <v>165.58</v>
      </c>
      <c r="L37" s="201">
        <v>8.09</v>
      </c>
      <c r="M37" s="201">
        <v>2.3199999999999998</v>
      </c>
      <c r="N37" s="201">
        <v>1.94</v>
      </c>
      <c r="O37" s="201">
        <v>2.71</v>
      </c>
      <c r="P37" s="201">
        <v>1.43</v>
      </c>
      <c r="Q37" s="201">
        <v>4.13</v>
      </c>
      <c r="R37" s="201">
        <v>8.82</v>
      </c>
      <c r="S37" s="201">
        <v>5.42</v>
      </c>
      <c r="T37" s="201">
        <v>0.55000000000000004</v>
      </c>
      <c r="U37" s="201">
        <v>1.83</v>
      </c>
      <c r="V37" s="201">
        <v>1.82</v>
      </c>
      <c r="W37" s="201">
        <v>6.64</v>
      </c>
      <c r="X37" s="201">
        <v>30.58</v>
      </c>
      <c r="Y37" s="201">
        <v>0</v>
      </c>
      <c r="Z37" s="201">
        <v>64.77</v>
      </c>
      <c r="AA37" s="201">
        <v>14.33</v>
      </c>
      <c r="AB37" s="201">
        <v>0</v>
      </c>
      <c r="AC37" s="201">
        <v>19.190000000000001</v>
      </c>
      <c r="AD37" s="201">
        <v>0</v>
      </c>
      <c r="AE37" s="201">
        <v>0</v>
      </c>
      <c r="AF37" s="201">
        <v>0</v>
      </c>
      <c r="AG37" s="201">
        <v>40.81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164.38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</v>
      </c>
      <c r="AW37" s="201">
        <v>0.17</v>
      </c>
      <c r="AX37" s="201">
        <v>0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30.44</v>
      </c>
      <c r="H38" s="201">
        <v>0</v>
      </c>
      <c r="I38" s="201">
        <v>0</v>
      </c>
      <c r="J38" s="201">
        <v>37.57</v>
      </c>
      <c r="K38" s="201">
        <v>172.74</v>
      </c>
      <c r="L38" s="201">
        <v>8.09</v>
      </c>
      <c r="M38" s="201">
        <v>2.3199999999999998</v>
      </c>
      <c r="N38" s="201">
        <v>1.94</v>
      </c>
      <c r="O38" s="201">
        <v>2.71</v>
      </c>
      <c r="P38" s="201">
        <v>1.43</v>
      </c>
      <c r="Q38" s="201">
        <v>4.13</v>
      </c>
      <c r="R38" s="201">
        <v>8.82</v>
      </c>
      <c r="S38" s="201">
        <v>5.42</v>
      </c>
      <c r="T38" s="201">
        <v>0.55000000000000004</v>
      </c>
      <c r="U38" s="201">
        <v>1.83</v>
      </c>
      <c r="V38" s="201">
        <v>1.82</v>
      </c>
      <c r="W38" s="201">
        <v>6.64</v>
      </c>
      <c r="X38" s="201">
        <v>30.58</v>
      </c>
      <c r="Y38" s="201">
        <v>0</v>
      </c>
      <c r="Z38" s="201">
        <v>64.77</v>
      </c>
      <c r="AA38" s="201">
        <v>14.33</v>
      </c>
      <c r="AB38" s="201">
        <v>0</v>
      </c>
      <c r="AC38" s="201">
        <v>19.190000000000001</v>
      </c>
      <c r="AD38" s="201">
        <v>0</v>
      </c>
      <c r="AE38" s="201">
        <v>0</v>
      </c>
      <c r="AF38" s="201">
        <v>0</v>
      </c>
      <c r="AG38" s="201">
        <v>40.81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164.38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</v>
      </c>
      <c r="AW38" s="201">
        <v>0.17</v>
      </c>
      <c r="AX38" s="201">
        <v>0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30.44</v>
      </c>
      <c r="H39" s="201">
        <v>0</v>
      </c>
      <c r="I39" s="201">
        <v>0</v>
      </c>
      <c r="J39" s="201">
        <v>36.97</v>
      </c>
      <c r="K39" s="201">
        <v>172.74</v>
      </c>
      <c r="L39" s="201">
        <v>8.09</v>
      </c>
      <c r="M39" s="201">
        <v>2.3199999999999998</v>
      </c>
      <c r="N39" s="201">
        <v>1.94</v>
      </c>
      <c r="O39" s="201">
        <v>2.71</v>
      </c>
      <c r="P39" s="201">
        <v>1.43</v>
      </c>
      <c r="Q39" s="201">
        <v>4.13</v>
      </c>
      <c r="R39" s="201">
        <v>8.82</v>
      </c>
      <c r="S39" s="201">
        <v>5.42</v>
      </c>
      <c r="T39" s="201">
        <v>0.55000000000000004</v>
      </c>
      <c r="U39" s="201">
        <v>1.83</v>
      </c>
      <c r="V39" s="201">
        <v>1.82</v>
      </c>
      <c r="W39" s="201">
        <v>6.64</v>
      </c>
      <c r="X39" s="201">
        <v>30.58</v>
      </c>
      <c r="Y39" s="201">
        <v>0</v>
      </c>
      <c r="Z39" s="201">
        <v>64.77</v>
      </c>
      <c r="AA39" s="201">
        <v>14.33</v>
      </c>
      <c r="AB39" s="201">
        <v>0</v>
      </c>
      <c r="AC39" s="201">
        <v>19.190000000000001</v>
      </c>
      <c r="AD39" s="201">
        <v>0</v>
      </c>
      <c r="AE39" s="201">
        <v>0</v>
      </c>
      <c r="AF39" s="201">
        <v>0</v>
      </c>
      <c r="AG39" s="201">
        <v>40.81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158.15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</v>
      </c>
      <c r="AW39" s="201">
        <v>0.17</v>
      </c>
      <c r="AX39" s="201">
        <v>0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30.44</v>
      </c>
      <c r="H40" s="201">
        <v>0</v>
      </c>
      <c r="I40" s="201">
        <v>0</v>
      </c>
      <c r="J40" s="201">
        <v>36.97</v>
      </c>
      <c r="K40" s="201">
        <v>195.05</v>
      </c>
      <c r="L40" s="201">
        <v>8.09</v>
      </c>
      <c r="M40" s="201">
        <v>2.3199999999999998</v>
      </c>
      <c r="N40" s="201">
        <v>1.94</v>
      </c>
      <c r="O40" s="201">
        <v>2.71</v>
      </c>
      <c r="P40" s="201">
        <v>1.43</v>
      </c>
      <c r="Q40" s="201">
        <v>4.13</v>
      </c>
      <c r="R40" s="201">
        <v>8.82</v>
      </c>
      <c r="S40" s="201">
        <v>5.42</v>
      </c>
      <c r="T40" s="201">
        <v>0.55000000000000004</v>
      </c>
      <c r="U40" s="201">
        <v>1.83</v>
      </c>
      <c r="V40" s="201">
        <v>1.82</v>
      </c>
      <c r="W40" s="201">
        <v>6.64</v>
      </c>
      <c r="X40" s="201">
        <v>30.58</v>
      </c>
      <c r="Y40" s="201">
        <v>0</v>
      </c>
      <c r="Z40" s="201">
        <v>64.77</v>
      </c>
      <c r="AA40" s="201">
        <v>14.33</v>
      </c>
      <c r="AB40" s="201">
        <v>0</v>
      </c>
      <c r="AC40" s="201">
        <v>19.190000000000001</v>
      </c>
      <c r="AD40" s="201">
        <v>0</v>
      </c>
      <c r="AE40" s="201">
        <v>0</v>
      </c>
      <c r="AF40" s="201">
        <v>0</v>
      </c>
      <c r="AG40" s="201">
        <v>40.81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158.15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</v>
      </c>
      <c r="AW40" s="201">
        <v>0.17</v>
      </c>
      <c r="AX40" s="201">
        <v>0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30.44</v>
      </c>
      <c r="H41" s="201">
        <v>0</v>
      </c>
      <c r="I41" s="201">
        <v>0</v>
      </c>
      <c r="J41" s="201">
        <v>36.97</v>
      </c>
      <c r="K41" s="201">
        <v>217.35</v>
      </c>
      <c r="L41" s="201">
        <v>8.09</v>
      </c>
      <c r="M41" s="201">
        <v>2.3199999999999998</v>
      </c>
      <c r="N41" s="201">
        <v>1.94</v>
      </c>
      <c r="O41" s="201">
        <v>2.71</v>
      </c>
      <c r="P41" s="201">
        <v>1.43</v>
      </c>
      <c r="Q41" s="201">
        <v>4.13</v>
      </c>
      <c r="R41" s="201">
        <v>8.82</v>
      </c>
      <c r="S41" s="201">
        <v>5.42</v>
      </c>
      <c r="T41" s="201">
        <v>0.55000000000000004</v>
      </c>
      <c r="U41" s="201">
        <v>1.83</v>
      </c>
      <c r="V41" s="201">
        <v>1.82</v>
      </c>
      <c r="W41" s="201">
        <v>6.17</v>
      </c>
      <c r="X41" s="201">
        <v>29.89</v>
      </c>
      <c r="Y41" s="201">
        <v>0</v>
      </c>
      <c r="Z41" s="201">
        <v>64.77</v>
      </c>
      <c r="AA41" s="201">
        <v>14.33</v>
      </c>
      <c r="AB41" s="201">
        <v>0</v>
      </c>
      <c r="AC41" s="201">
        <v>20.190000000000001</v>
      </c>
      <c r="AD41" s="201">
        <v>0</v>
      </c>
      <c r="AE41" s="201">
        <v>0</v>
      </c>
      <c r="AF41" s="201">
        <v>0</v>
      </c>
      <c r="AG41" s="201">
        <v>40.81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158.15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</v>
      </c>
      <c r="AW41" s="201">
        <v>0.17</v>
      </c>
      <c r="AX41" s="201">
        <v>0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30.44</v>
      </c>
      <c r="H42" s="201">
        <v>0</v>
      </c>
      <c r="I42" s="201">
        <v>0</v>
      </c>
      <c r="J42" s="201">
        <v>36.97</v>
      </c>
      <c r="K42" s="201">
        <v>239.31</v>
      </c>
      <c r="L42" s="201">
        <v>8.09</v>
      </c>
      <c r="M42" s="201">
        <v>2.3199999999999998</v>
      </c>
      <c r="N42" s="201">
        <v>1.94</v>
      </c>
      <c r="O42" s="201">
        <v>2.71</v>
      </c>
      <c r="P42" s="201">
        <v>1.43</v>
      </c>
      <c r="Q42" s="201">
        <v>4.13</v>
      </c>
      <c r="R42" s="201">
        <v>8.82</v>
      </c>
      <c r="S42" s="201">
        <v>5.42</v>
      </c>
      <c r="T42" s="201">
        <v>0.55000000000000004</v>
      </c>
      <c r="U42" s="201">
        <v>1.83</v>
      </c>
      <c r="V42" s="201">
        <v>1.82</v>
      </c>
      <c r="W42" s="201">
        <v>6.17</v>
      </c>
      <c r="X42" s="201">
        <v>29.89</v>
      </c>
      <c r="Y42" s="201">
        <v>0</v>
      </c>
      <c r="Z42" s="201">
        <v>64.77</v>
      </c>
      <c r="AA42" s="201">
        <v>14.33</v>
      </c>
      <c r="AB42" s="201">
        <v>0</v>
      </c>
      <c r="AC42" s="201">
        <v>20.190000000000001</v>
      </c>
      <c r="AD42" s="201">
        <v>0</v>
      </c>
      <c r="AE42" s="201">
        <v>0</v>
      </c>
      <c r="AF42" s="201">
        <v>0</v>
      </c>
      <c r="AG42" s="201">
        <v>40.81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158.15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</v>
      </c>
      <c r="AW42" s="201">
        <v>0.17</v>
      </c>
      <c r="AX42" s="201">
        <v>0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30.44</v>
      </c>
      <c r="H43" s="201">
        <v>0</v>
      </c>
      <c r="I43" s="201">
        <v>0</v>
      </c>
      <c r="J43" s="201">
        <v>36.97</v>
      </c>
      <c r="K43" s="201">
        <v>239.31</v>
      </c>
      <c r="L43" s="201">
        <v>8.09</v>
      </c>
      <c r="M43" s="201">
        <v>2.3199999999999998</v>
      </c>
      <c r="N43" s="201">
        <v>1.94</v>
      </c>
      <c r="O43" s="201">
        <v>2.71</v>
      </c>
      <c r="P43" s="201">
        <v>1.43</v>
      </c>
      <c r="Q43" s="201">
        <v>4.13</v>
      </c>
      <c r="R43" s="201">
        <v>8.82</v>
      </c>
      <c r="S43" s="201">
        <v>5.42</v>
      </c>
      <c r="T43" s="201">
        <v>0.55000000000000004</v>
      </c>
      <c r="U43" s="201">
        <v>1.83</v>
      </c>
      <c r="V43" s="201">
        <v>2.42</v>
      </c>
      <c r="W43" s="201">
        <v>6.17</v>
      </c>
      <c r="X43" s="201">
        <v>29.89</v>
      </c>
      <c r="Y43" s="201">
        <v>0</v>
      </c>
      <c r="Z43" s="201">
        <v>64.77</v>
      </c>
      <c r="AA43" s="201">
        <v>14.33</v>
      </c>
      <c r="AB43" s="201">
        <v>0</v>
      </c>
      <c r="AC43" s="201">
        <v>20.190000000000001</v>
      </c>
      <c r="AD43" s="201">
        <v>0</v>
      </c>
      <c r="AE43" s="201">
        <v>0</v>
      </c>
      <c r="AF43" s="201">
        <v>0</v>
      </c>
      <c r="AG43" s="201">
        <v>42.04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158.15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</v>
      </c>
      <c r="AW43" s="201">
        <v>0.17</v>
      </c>
      <c r="AX43" s="201">
        <v>0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22.69</v>
      </c>
      <c r="E44" s="201">
        <v>0</v>
      </c>
      <c r="F44" s="201">
        <v>0</v>
      </c>
      <c r="G44" s="201">
        <v>30.44</v>
      </c>
      <c r="H44" s="201">
        <v>0</v>
      </c>
      <c r="I44" s="201">
        <v>0</v>
      </c>
      <c r="J44" s="201">
        <v>36.97</v>
      </c>
      <c r="K44" s="201">
        <v>239.31</v>
      </c>
      <c r="L44" s="201">
        <v>8.09</v>
      </c>
      <c r="M44" s="201">
        <v>2.3199999999999998</v>
      </c>
      <c r="N44" s="201">
        <v>1.94</v>
      </c>
      <c r="O44" s="201">
        <v>2.71</v>
      </c>
      <c r="P44" s="201">
        <v>1.43</v>
      </c>
      <c r="Q44" s="201">
        <v>4.13</v>
      </c>
      <c r="R44" s="201">
        <v>8.82</v>
      </c>
      <c r="S44" s="201">
        <v>5.42</v>
      </c>
      <c r="T44" s="201">
        <v>0.55000000000000004</v>
      </c>
      <c r="U44" s="201">
        <v>1.83</v>
      </c>
      <c r="V44" s="201">
        <v>2.42</v>
      </c>
      <c r="W44" s="201">
        <v>6.64</v>
      </c>
      <c r="X44" s="201">
        <v>30.58</v>
      </c>
      <c r="Y44" s="201">
        <v>0</v>
      </c>
      <c r="Z44" s="201">
        <v>64.77</v>
      </c>
      <c r="AA44" s="201">
        <v>14.33</v>
      </c>
      <c r="AB44" s="201">
        <v>0</v>
      </c>
      <c r="AC44" s="201">
        <v>20.190000000000001</v>
      </c>
      <c r="AD44" s="201">
        <v>0</v>
      </c>
      <c r="AE44" s="201">
        <v>0</v>
      </c>
      <c r="AF44" s="201">
        <v>0</v>
      </c>
      <c r="AG44" s="201">
        <v>42.04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158.15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4.22</v>
      </c>
      <c r="AV44" s="201">
        <v>0</v>
      </c>
      <c r="AW44" s="201">
        <v>0.17</v>
      </c>
      <c r="AX44" s="201">
        <v>0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22.69</v>
      </c>
      <c r="E45" s="201">
        <v>0</v>
      </c>
      <c r="F45" s="201">
        <v>0</v>
      </c>
      <c r="G45" s="201">
        <v>30.44</v>
      </c>
      <c r="H45" s="201">
        <v>0</v>
      </c>
      <c r="I45" s="201">
        <v>0</v>
      </c>
      <c r="J45" s="201">
        <v>36.97</v>
      </c>
      <c r="K45" s="201">
        <v>239.31</v>
      </c>
      <c r="L45" s="201">
        <v>8.09</v>
      </c>
      <c r="M45" s="201">
        <v>2.3199999999999998</v>
      </c>
      <c r="N45" s="201">
        <v>1.94</v>
      </c>
      <c r="O45" s="201">
        <v>2.71</v>
      </c>
      <c r="P45" s="201">
        <v>1.43</v>
      </c>
      <c r="Q45" s="201">
        <v>4.13</v>
      </c>
      <c r="R45" s="201">
        <v>8.82</v>
      </c>
      <c r="S45" s="201">
        <v>5.42</v>
      </c>
      <c r="T45" s="201">
        <v>0.55000000000000004</v>
      </c>
      <c r="U45" s="201">
        <v>1.83</v>
      </c>
      <c r="V45" s="201">
        <v>2.42</v>
      </c>
      <c r="W45" s="201">
        <v>6.64</v>
      </c>
      <c r="X45" s="201">
        <v>30.58</v>
      </c>
      <c r="Y45" s="201">
        <v>0</v>
      </c>
      <c r="Z45" s="201">
        <v>64.77</v>
      </c>
      <c r="AA45" s="201">
        <v>14.33</v>
      </c>
      <c r="AB45" s="201">
        <v>0</v>
      </c>
      <c r="AC45" s="201">
        <v>20.190000000000001</v>
      </c>
      <c r="AD45" s="201">
        <v>0</v>
      </c>
      <c r="AE45" s="201">
        <v>0</v>
      </c>
      <c r="AF45" s="201">
        <v>0</v>
      </c>
      <c r="AG45" s="201">
        <v>42.04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158.15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</v>
      </c>
      <c r="AW45" s="201">
        <v>0.17</v>
      </c>
      <c r="AX45" s="201">
        <v>0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22.69</v>
      </c>
      <c r="E46" s="201">
        <v>0</v>
      </c>
      <c r="F46" s="201">
        <v>0</v>
      </c>
      <c r="G46" s="201">
        <v>30.44</v>
      </c>
      <c r="H46" s="201">
        <v>0</v>
      </c>
      <c r="I46" s="201">
        <v>0</v>
      </c>
      <c r="J46" s="201">
        <v>36.97</v>
      </c>
      <c r="K46" s="201">
        <v>239.31</v>
      </c>
      <c r="L46" s="201">
        <v>8.09</v>
      </c>
      <c r="M46" s="201">
        <v>2.3199999999999998</v>
      </c>
      <c r="N46" s="201">
        <v>1.94</v>
      </c>
      <c r="O46" s="201">
        <v>2.71</v>
      </c>
      <c r="P46" s="201">
        <v>1.43</v>
      </c>
      <c r="Q46" s="201">
        <v>4.13</v>
      </c>
      <c r="R46" s="201">
        <v>8.82</v>
      </c>
      <c r="S46" s="201">
        <v>5.42</v>
      </c>
      <c r="T46" s="201">
        <v>0.55000000000000004</v>
      </c>
      <c r="U46" s="201">
        <v>1.83</v>
      </c>
      <c r="V46" s="201">
        <v>2.42</v>
      </c>
      <c r="W46" s="201">
        <v>6.64</v>
      </c>
      <c r="X46" s="201">
        <v>30.58</v>
      </c>
      <c r="Y46" s="201">
        <v>0</v>
      </c>
      <c r="Z46" s="201">
        <v>64.77</v>
      </c>
      <c r="AA46" s="201">
        <v>14.33</v>
      </c>
      <c r="AB46" s="201">
        <v>0</v>
      </c>
      <c r="AC46" s="201">
        <v>20.190000000000001</v>
      </c>
      <c r="AD46" s="201">
        <v>0</v>
      </c>
      <c r="AE46" s="201">
        <v>0</v>
      </c>
      <c r="AF46" s="201">
        <v>0</v>
      </c>
      <c r="AG46" s="201">
        <v>42.04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158.15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</v>
      </c>
      <c r="AW46" s="201">
        <v>0.17</v>
      </c>
      <c r="AX46" s="201">
        <v>0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30.44</v>
      </c>
      <c r="H47" s="201">
        <v>0</v>
      </c>
      <c r="I47" s="201">
        <v>0</v>
      </c>
      <c r="J47" s="201">
        <v>36.97</v>
      </c>
      <c r="K47" s="201">
        <v>239.31</v>
      </c>
      <c r="L47" s="201">
        <v>8.09</v>
      </c>
      <c r="M47" s="201">
        <v>2.3199999999999998</v>
      </c>
      <c r="N47" s="201">
        <v>1.94</v>
      </c>
      <c r="O47" s="201">
        <v>2.72</v>
      </c>
      <c r="P47" s="201">
        <v>1.43</v>
      </c>
      <c r="Q47" s="201">
        <v>4.18</v>
      </c>
      <c r="R47" s="201">
        <v>8.82</v>
      </c>
      <c r="S47" s="201">
        <v>5.44</v>
      </c>
      <c r="T47" s="201">
        <v>0.66</v>
      </c>
      <c r="U47" s="201">
        <v>1.83</v>
      </c>
      <c r="V47" s="201">
        <v>2.42</v>
      </c>
      <c r="W47" s="201">
        <v>6.64</v>
      </c>
      <c r="X47" s="201">
        <v>30.58</v>
      </c>
      <c r="Y47" s="201">
        <v>0</v>
      </c>
      <c r="Z47" s="201">
        <v>64.77</v>
      </c>
      <c r="AA47" s="201">
        <v>14.33</v>
      </c>
      <c r="AB47" s="201">
        <v>0</v>
      </c>
      <c r="AC47" s="201">
        <v>20.190000000000001</v>
      </c>
      <c r="AD47" s="201">
        <v>0</v>
      </c>
      <c r="AE47" s="201">
        <v>0</v>
      </c>
      <c r="AF47" s="201">
        <v>0</v>
      </c>
      <c r="AG47" s="201">
        <v>42.04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158.15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4.22</v>
      </c>
      <c r="AV47" s="201">
        <v>0</v>
      </c>
      <c r="AW47" s="201">
        <v>0.17</v>
      </c>
      <c r="AX47" s="201">
        <v>0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30.44</v>
      </c>
      <c r="H48" s="201">
        <v>0</v>
      </c>
      <c r="I48" s="201">
        <v>0</v>
      </c>
      <c r="J48" s="201">
        <v>36.97</v>
      </c>
      <c r="K48" s="201">
        <v>239.31</v>
      </c>
      <c r="L48" s="201">
        <v>8.09</v>
      </c>
      <c r="M48" s="201">
        <v>2.3199999999999998</v>
      </c>
      <c r="N48" s="201">
        <v>1.94</v>
      </c>
      <c r="O48" s="201">
        <v>2.72</v>
      </c>
      <c r="P48" s="201">
        <v>1.43</v>
      </c>
      <c r="Q48" s="201">
        <v>4.18</v>
      </c>
      <c r="R48" s="201">
        <v>8.82</v>
      </c>
      <c r="S48" s="201">
        <v>5.44</v>
      </c>
      <c r="T48" s="201">
        <v>0.66</v>
      </c>
      <c r="U48" s="201">
        <v>1.83</v>
      </c>
      <c r="V48" s="201">
        <v>2.42</v>
      </c>
      <c r="W48" s="201">
        <v>6.64</v>
      </c>
      <c r="X48" s="201">
        <v>30.58</v>
      </c>
      <c r="Y48" s="201">
        <v>0</v>
      </c>
      <c r="Z48" s="201">
        <v>64.77</v>
      </c>
      <c r="AA48" s="201">
        <v>14.33</v>
      </c>
      <c r="AB48" s="201">
        <v>0</v>
      </c>
      <c r="AC48" s="201">
        <v>20.190000000000001</v>
      </c>
      <c r="AD48" s="201">
        <v>0</v>
      </c>
      <c r="AE48" s="201">
        <v>0</v>
      </c>
      <c r="AF48" s="201">
        <v>0</v>
      </c>
      <c r="AG48" s="201">
        <v>42.04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158.15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4.22</v>
      </c>
      <c r="AV48" s="201">
        <v>0</v>
      </c>
      <c r="AW48" s="201">
        <v>0.17</v>
      </c>
      <c r="AX48" s="201">
        <v>0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30.44</v>
      </c>
      <c r="H49" s="201">
        <v>0</v>
      </c>
      <c r="I49" s="201">
        <v>0</v>
      </c>
      <c r="J49" s="201">
        <v>36.97</v>
      </c>
      <c r="K49" s="201">
        <v>239.31</v>
      </c>
      <c r="L49" s="201">
        <v>8.09</v>
      </c>
      <c r="M49" s="201">
        <v>30.74</v>
      </c>
      <c r="N49" s="201">
        <v>25.9</v>
      </c>
      <c r="O49" s="201">
        <v>2.72</v>
      </c>
      <c r="P49" s="201">
        <v>13.89</v>
      </c>
      <c r="Q49" s="201">
        <v>4.18</v>
      </c>
      <c r="R49" s="201">
        <v>8.82</v>
      </c>
      <c r="S49" s="201">
        <v>5.44</v>
      </c>
      <c r="T49" s="201">
        <v>0.66</v>
      </c>
      <c r="U49" s="201">
        <v>1.83</v>
      </c>
      <c r="V49" s="201">
        <v>2.42</v>
      </c>
      <c r="W49" s="201">
        <v>6.64</v>
      </c>
      <c r="X49" s="201">
        <v>30.58</v>
      </c>
      <c r="Y49" s="201">
        <v>0</v>
      </c>
      <c r="Z49" s="201">
        <v>64.77</v>
      </c>
      <c r="AA49" s="201">
        <v>14.33</v>
      </c>
      <c r="AB49" s="201">
        <v>0</v>
      </c>
      <c r="AC49" s="201">
        <v>20.190000000000001</v>
      </c>
      <c r="AD49" s="201">
        <v>0</v>
      </c>
      <c r="AE49" s="201">
        <v>0</v>
      </c>
      <c r="AF49" s="201">
        <v>0</v>
      </c>
      <c r="AG49" s="201">
        <v>42.04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158.15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4.22</v>
      </c>
      <c r="AV49" s="201">
        <v>0</v>
      </c>
      <c r="AW49" s="201">
        <v>0.17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30.44</v>
      </c>
      <c r="H50" s="201">
        <v>0</v>
      </c>
      <c r="I50" s="201">
        <v>0</v>
      </c>
      <c r="J50" s="201">
        <v>36.97</v>
      </c>
      <c r="K50" s="201">
        <v>239.31</v>
      </c>
      <c r="L50" s="201">
        <v>8.09</v>
      </c>
      <c r="M50" s="201">
        <v>30.74</v>
      </c>
      <c r="N50" s="201">
        <v>25.9</v>
      </c>
      <c r="O50" s="201">
        <v>2.72</v>
      </c>
      <c r="P50" s="201">
        <v>13.89</v>
      </c>
      <c r="Q50" s="201">
        <v>4.18</v>
      </c>
      <c r="R50" s="201">
        <v>8.82</v>
      </c>
      <c r="S50" s="201">
        <v>5.44</v>
      </c>
      <c r="T50" s="201">
        <v>0.66</v>
      </c>
      <c r="U50" s="201">
        <v>1.83</v>
      </c>
      <c r="V50" s="201">
        <v>2.42</v>
      </c>
      <c r="W50" s="201">
        <v>6.64</v>
      </c>
      <c r="X50" s="201">
        <v>30.58</v>
      </c>
      <c r="Y50" s="201">
        <v>0</v>
      </c>
      <c r="Z50" s="201">
        <v>64.77</v>
      </c>
      <c r="AA50" s="201">
        <v>14.33</v>
      </c>
      <c r="AB50" s="201">
        <v>0</v>
      </c>
      <c r="AC50" s="201">
        <v>20.190000000000001</v>
      </c>
      <c r="AD50" s="201">
        <v>0</v>
      </c>
      <c r="AE50" s="201">
        <v>0</v>
      </c>
      <c r="AF50" s="201">
        <v>0</v>
      </c>
      <c r="AG50" s="201">
        <v>42.04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158.15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4.22</v>
      </c>
      <c r="AV50" s="201">
        <v>0</v>
      </c>
      <c r="AW50" s="201">
        <v>0.17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22.4</v>
      </c>
      <c r="E51" s="201">
        <v>0</v>
      </c>
      <c r="F51" s="201">
        <v>0</v>
      </c>
      <c r="G51" s="201">
        <v>30.44</v>
      </c>
      <c r="H51" s="201">
        <v>0</v>
      </c>
      <c r="I51" s="201">
        <v>0</v>
      </c>
      <c r="J51" s="201">
        <v>36.97</v>
      </c>
      <c r="K51" s="201">
        <v>239.31</v>
      </c>
      <c r="L51" s="201">
        <v>8.09</v>
      </c>
      <c r="M51" s="201">
        <v>31.47</v>
      </c>
      <c r="N51" s="201">
        <v>25.9</v>
      </c>
      <c r="O51" s="201">
        <v>2.72</v>
      </c>
      <c r="P51" s="201">
        <v>13.89</v>
      </c>
      <c r="Q51" s="201">
        <v>4.18</v>
      </c>
      <c r="R51" s="201">
        <v>8.82</v>
      </c>
      <c r="S51" s="201">
        <v>5.44</v>
      </c>
      <c r="T51" s="201">
        <v>0.66</v>
      </c>
      <c r="U51" s="201">
        <v>1.83</v>
      </c>
      <c r="V51" s="201">
        <v>2.42</v>
      </c>
      <c r="W51" s="201">
        <v>6.64</v>
      </c>
      <c r="X51" s="201">
        <v>30.58</v>
      </c>
      <c r="Y51" s="201">
        <v>0</v>
      </c>
      <c r="Z51" s="201">
        <v>64.77</v>
      </c>
      <c r="AA51" s="201">
        <v>14.33</v>
      </c>
      <c r="AB51" s="201">
        <v>0</v>
      </c>
      <c r="AC51" s="201">
        <v>20.190000000000001</v>
      </c>
      <c r="AD51" s="201">
        <v>0</v>
      </c>
      <c r="AE51" s="201">
        <v>0</v>
      </c>
      <c r="AF51" s="201">
        <v>0</v>
      </c>
      <c r="AG51" s="201">
        <v>42.04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158.15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</v>
      </c>
      <c r="AW51" s="201">
        <v>0.17</v>
      </c>
      <c r="AX51" s="201">
        <v>0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22.4</v>
      </c>
      <c r="E52" s="201">
        <v>0</v>
      </c>
      <c r="F52" s="201">
        <v>0</v>
      </c>
      <c r="G52" s="201">
        <v>30.44</v>
      </c>
      <c r="H52" s="201">
        <v>0</v>
      </c>
      <c r="I52" s="201">
        <v>0</v>
      </c>
      <c r="J52" s="201">
        <v>36.97</v>
      </c>
      <c r="K52" s="201">
        <v>239.31</v>
      </c>
      <c r="L52" s="201">
        <v>8.09</v>
      </c>
      <c r="M52" s="201">
        <v>31.47</v>
      </c>
      <c r="N52" s="201">
        <v>25.9</v>
      </c>
      <c r="O52" s="201">
        <v>2.72</v>
      </c>
      <c r="P52" s="201">
        <v>13.89</v>
      </c>
      <c r="Q52" s="201">
        <v>4.18</v>
      </c>
      <c r="R52" s="201">
        <v>8.82</v>
      </c>
      <c r="S52" s="201">
        <v>5.44</v>
      </c>
      <c r="T52" s="201">
        <v>0.66</v>
      </c>
      <c r="U52" s="201">
        <v>1.83</v>
      </c>
      <c r="V52" s="201">
        <v>2.42</v>
      </c>
      <c r="W52" s="201">
        <v>6.64</v>
      </c>
      <c r="X52" s="201">
        <v>30.58</v>
      </c>
      <c r="Y52" s="201">
        <v>0</v>
      </c>
      <c r="Z52" s="201">
        <v>64.77</v>
      </c>
      <c r="AA52" s="201">
        <v>14.33</v>
      </c>
      <c r="AB52" s="201">
        <v>0</v>
      </c>
      <c r="AC52" s="201">
        <v>20.190000000000001</v>
      </c>
      <c r="AD52" s="201">
        <v>0</v>
      </c>
      <c r="AE52" s="201">
        <v>0</v>
      </c>
      <c r="AF52" s="201">
        <v>0</v>
      </c>
      <c r="AG52" s="201">
        <v>42.04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158.15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</v>
      </c>
      <c r="AW52" s="201">
        <v>0.17</v>
      </c>
      <c r="AX52" s="201">
        <v>0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22.4</v>
      </c>
      <c r="E53" s="201">
        <v>0</v>
      </c>
      <c r="F53" s="201">
        <v>0</v>
      </c>
      <c r="G53" s="201">
        <v>30.44</v>
      </c>
      <c r="H53" s="201">
        <v>0</v>
      </c>
      <c r="I53" s="201">
        <v>0</v>
      </c>
      <c r="J53" s="201">
        <v>36.97</v>
      </c>
      <c r="K53" s="201">
        <v>239.31</v>
      </c>
      <c r="L53" s="201">
        <v>8.09</v>
      </c>
      <c r="M53" s="201">
        <v>31.47</v>
      </c>
      <c r="N53" s="201">
        <v>25.9</v>
      </c>
      <c r="O53" s="201">
        <v>2.72</v>
      </c>
      <c r="P53" s="201">
        <v>13.89</v>
      </c>
      <c r="Q53" s="201">
        <v>4.18</v>
      </c>
      <c r="R53" s="201">
        <v>8.82</v>
      </c>
      <c r="S53" s="201">
        <v>5.44</v>
      </c>
      <c r="T53" s="201">
        <v>0.66</v>
      </c>
      <c r="U53" s="201">
        <v>1.83</v>
      </c>
      <c r="V53" s="201">
        <v>2.42</v>
      </c>
      <c r="W53" s="201">
        <v>6.64</v>
      </c>
      <c r="X53" s="201">
        <v>30.58</v>
      </c>
      <c r="Y53" s="201">
        <v>0</v>
      </c>
      <c r="Z53" s="201">
        <v>64.77</v>
      </c>
      <c r="AA53" s="201">
        <v>14.33</v>
      </c>
      <c r="AB53" s="201">
        <v>0</v>
      </c>
      <c r="AC53" s="201">
        <v>20.190000000000001</v>
      </c>
      <c r="AD53" s="201">
        <v>0</v>
      </c>
      <c r="AE53" s="201">
        <v>0</v>
      </c>
      <c r="AF53" s="201">
        <v>0</v>
      </c>
      <c r="AG53" s="201">
        <v>41.78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158.15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4.22</v>
      </c>
      <c r="AV53" s="201">
        <v>0</v>
      </c>
      <c r="AW53" s="201">
        <v>0.17</v>
      </c>
      <c r="AX53" s="201">
        <v>0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22.4</v>
      </c>
      <c r="E54" s="201">
        <v>0</v>
      </c>
      <c r="F54" s="201">
        <v>0</v>
      </c>
      <c r="G54" s="201">
        <v>30.44</v>
      </c>
      <c r="H54" s="201">
        <v>0</v>
      </c>
      <c r="I54" s="201">
        <v>0</v>
      </c>
      <c r="J54" s="201">
        <v>37.57</v>
      </c>
      <c r="K54" s="201">
        <v>239.31</v>
      </c>
      <c r="L54" s="201">
        <v>8.09</v>
      </c>
      <c r="M54" s="201">
        <v>31.47</v>
      </c>
      <c r="N54" s="201">
        <v>25.9</v>
      </c>
      <c r="O54" s="201">
        <v>2.72</v>
      </c>
      <c r="P54" s="201">
        <v>13.89</v>
      </c>
      <c r="Q54" s="201">
        <v>4.18</v>
      </c>
      <c r="R54" s="201">
        <v>8.82</v>
      </c>
      <c r="S54" s="201">
        <v>5.44</v>
      </c>
      <c r="T54" s="201">
        <v>0.66</v>
      </c>
      <c r="U54" s="201">
        <v>1.83</v>
      </c>
      <c r="V54" s="201">
        <v>2.42</v>
      </c>
      <c r="W54" s="201">
        <v>6.64</v>
      </c>
      <c r="X54" s="201">
        <v>30.58</v>
      </c>
      <c r="Y54" s="201">
        <v>0</v>
      </c>
      <c r="Z54" s="201">
        <v>64.77</v>
      </c>
      <c r="AA54" s="201">
        <v>14.33</v>
      </c>
      <c r="AB54" s="201">
        <v>0</v>
      </c>
      <c r="AC54" s="201">
        <v>20.190000000000001</v>
      </c>
      <c r="AD54" s="201">
        <v>0</v>
      </c>
      <c r="AE54" s="201">
        <v>0</v>
      </c>
      <c r="AF54" s="201">
        <v>0</v>
      </c>
      <c r="AG54" s="201">
        <v>41.78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158.15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4.22</v>
      </c>
      <c r="AV54" s="201">
        <v>0</v>
      </c>
      <c r="AW54" s="201">
        <v>0.17</v>
      </c>
      <c r="AX54" s="201">
        <v>0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22.4</v>
      </c>
      <c r="E55" s="201">
        <v>0</v>
      </c>
      <c r="F55" s="201">
        <v>0</v>
      </c>
      <c r="G55" s="201">
        <v>30.44</v>
      </c>
      <c r="H55" s="201">
        <v>0</v>
      </c>
      <c r="I55" s="201">
        <v>0</v>
      </c>
      <c r="J55" s="201">
        <v>37.57</v>
      </c>
      <c r="K55" s="201">
        <v>239.31</v>
      </c>
      <c r="L55" s="201">
        <v>8.09</v>
      </c>
      <c r="M55" s="201">
        <v>3.05</v>
      </c>
      <c r="N55" s="201">
        <v>1.94</v>
      </c>
      <c r="O55" s="201">
        <v>2.72</v>
      </c>
      <c r="P55" s="201">
        <v>1.01</v>
      </c>
      <c r="Q55" s="201">
        <v>4.18</v>
      </c>
      <c r="R55" s="201">
        <v>8.82</v>
      </c>
      <c r="S55" s="201">
        <v>5.44</v>
      </c>
      <c r="T55" s="201">
        <v>0.66</v>
      </c>
      <c r="U55" s="201">
        <v>1.83</v>
      </c>
      <c r="V55" s="201">
        <v>2.42</v>
      </c>
      <c r="W55" s="201">
        <v>6.64</v>
      </c>
      <c r="X55" s="201">
        <v>30.58</v>
      </c>
      <c r="Y55" s="201">
        <v>0</v>
      </c>
      <c r="Z55" s="201">
        <v>62.64</v>
      </c>
      <c r="AA55" s="201">
        <v>14.33</v>
      </c>
      <c r="AB55" s="201">
        <v>0</v>
      </c>
      <c r="AC55" s="201">
        <v>21.74</v>
      </c>
      <c r="AD55" s="201">
        <v>0</v>
      </c>
      <c r="AE55" s="201">
        <v>0</v>
      </c>
      <c r="AF55" s="201">
        <v>0</v>
      </c>
      <c r="AG55" s="201">
        <v>41.78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158.15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4.22</v>
      </c>
      <c r="AV55" s="201">
        <v>0</v>
      </c>
      <c r="AW55" s="201">
        <v>0.17</v>
      </c>
      <c r="AX55" s="201">
        <v>0</v>
      </c>
      <c r="AY55" s="201">
        <v>1.18</v>
      </c>
    </row>
    <row r="56" spans="1:51">
      <c r="A56" t="s">
        <v>98</v>
      </c>
      <c r="B56" s="201">
        <v>0</v>
      </c>
      <c r="C56" s="201">
        <v>0</v>
      </c>
      <c r="D56" s="201">
        <v>22.4</v>
      </c>
      <c r="E56" s="201">
        <v>0</v>
      </c>
      <c r="F56" s="201">
        <v>0</v>
      </c>
      <c r="G56" s="201">
        <v>30.44</v>
      </c>
      <c r="H56" s="201">
        <v>0</v>
      </c>
      <c r="I56" s="201">
        <v>0</v>
      </c>
      <c r="J56" s="201">
        <v>37.57</v>
      </c>
      <c r="K56" s="201">
        <v>239.31</v>
      </c>
      <c r="L56" s="201">
        <v>8.09</v>
      </c>
      <c r="M56" s="201">
        <v>3.05</v>
      </c>
      <c r="N56" s="201">
        <v>1.94</v>
      </c>
      <c r="O56" s="201">
        <v>2.72</v>
      </c>
      <c r="P56" s="201">
        <v>1.01</v>
      </c>
      <c r="Q56" s="201">
        <v>4.18</v>
      </c>
      <c r="R56" s="201">
        <v>8.82</v>
      </c>
      <c r="S56" s="201">
        <v>5.44</v>
      </c>
      <c r="T56" s="201">
        <v>0.66</v>
      </c>
      <c r="U56" s="201">
        <v>1.83</v>
      </c>
      <c r="V56" s="201">
        <v>2.42</v>
      </c>
      <c r="W56" s="201">
        <v>0.5</v>
      </c>
      <c r="X56" s="201">
        <v>2.31</v>
      </c>
      <c r="Y56" s="201">
        <v>0</v>
      </c>
      <c r="Z56" s="201">
        <v>64.77</v>
      </c>
      <c r="AA56" s="201">
        <v>14.33</v>
      </c>
      <c r="AB56" s="201">
        <v>0</v>
      </c>
      <c r="AC56" s="201">
        <v>21.74</v>
      </c>
      <c r="AD56" s="201">
        <v>0</v>
      </c>
      <c r="AE56" s="201">
        <v>0</v>
      </c>
      <c r="AF56" s="201">
        <v>0</v>
      </c>
      <c r="AG56" s="201">
        <v>41.78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158.15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4.22</v>
      </c>
      <c r="AV56" s="201">
        <v>0</v>
      </c>
      <c r="AW56" s="201">
        <v>0.17</v>
      </c>
      <c r="AX56" s="201">
        <v>0</v>
      </c>
      <c r="AY56" s="201">
        <v>1.18</v>
      </c>
    </row>
    <row r="57" spans="1:51">
      <c r="A57" t="s">
        <v>99</v>
      </c>
      <c r="B57" s="201">
        <v>0</v>
      </c>
      <c r="C57" s="201">
        <v>0</v>
      </c>
      <c r="D57" s="201">
        <v>22.4</v>
      </c>
      <c r="E57" s="201">
        <v>0</v>
      </c>
      <c r="F57" s="201">
        <v>0</v>
      </c>
      <c r="G57" s="201">
        <v>30.44</v>
      </c>
      <c r="H57" s="201">
        <v>0</v>
      </c>
      <c r="I57" s="201">
        <v>0</v>
      </c>
      <c r="J57" s="201">
        <v>37.57</v>
      </c>
      <c r="K57" s="201">
        <v>239.55</v>
      </c>
      <c r="L57" s="201">
        <v>8.09</v>
      </c>
      <c r="M57" s="201">
        <v>32.43</v>
      </c>
      <c r="N57" s="201">
        <v>25.9</v>
      </c>
      <c r="O57" s="201">
        <v>36.14</v>
      </c>
      <c r="P57" s="201">
        <v>13.89</v>
      </c>
      <c r="Q57" s="201">
        <v>4.18</v>
      </c>
      <c r="R57" s="201">
        <v>8.82</v>
      </c>
      <c r="S57" s="201">
        <v>5.44</v>
      </c>
      <c r="T57" s="201">
        <v>0.66</v>
      </c>
      <c r="U57" s="201">
        <v>1.83</v>
      </c>
      <c r="V57" s="201">
        <v>2.42</v>
      </c>
      <c r="W57" s="201">
        <v>5.45</v>
      </c>
      <c r="X57" s="201">
        <v>31.37</v>
      </c>
      <c r="Y57" s="201">
        <v>0</v>
      </c>
      <c r="Z57" s="201">
        <v>64.77</v>
      </c>
      <c r="AA57" s="201">
        <v>14.33</v>
      </c>
      <c r="AB57" s="201">
        <v>0</v>
      </c>
      <c r="AC57" s="201">
        <v>21.74</v>
      </c>
      <c r="AD57" s="201">
        <v>0</v>
      </c>
      <c r="AE57" s="201">
        <v>0</v>
      </c>
      <c r="AF57" s="201">
        <v>0</v>
      </c>
      <c r="AG57" s="201">
        <v>41.78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158.15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4.22</v>
      </c>
      <c r="AV57" s="201">
        <v>0</v>
      </c>
      <c r="AW57" s="201">
        <v>0.17</v>
      </c>
      <c r="AX57" s="201">
        <v>0</v>
      </c>
      <c r="AY57" s="201">
        <v>1.18</v>
      </c>
    </row>
    <row r="58" spans="1:51">
      <c r="A58" t="s">
        <v>100</v>
      </c>
      <c r="B58" s="201">
        <v>0</v>
      </c>
      <c r="C58" s="201">
        <v>0</v>
      </c>
      <c r="D58" s="201">
        <v>22.4</v>
      </c>
      <c r="E58" s="201">
        <v>0</v>
      </c>
      <c r="F58" s="201">
        <v>0</v>
      </c>
      <c r="G58" s="201">
        <v>30.44</v>
      </c>
      <c r="H58" s="201">
        <v>0</v>
      </c>
      <c r="I58" s="201">
        <v>0</v>
      </c>
      <c r="J58" s="201">
        <v>37.57</v>
      </c>
      <c r="K58" s="201">
        <v>239.55</v>
      </c>
      <c r="L58" s="201">
        <v>8.09</v>
      </c>
      <c r="M58" s="201">
        <v>32.43</v>
      </c>
      <c r="N58" s="201">
        <v>25.9</v>
      </c>
      <c r="O58" s="201">
        <v>36.14</v>
      </c>
      <c r="P58" s="201">
        <v>13.89</v>
      </c>
      <c r="Q58" s="201">
        <v>4.34</v>
      </c>
      <c r="R58" s="201">
        <v>9.2100000000000009</v>
      </c>
      <c r="S58" s="201">
        <v>5.44</v>
      </c>
      <c r="T58" s="201">
        <v>0.66</v>
      </c>
      <c r="U58" s="201">
        <v>1.83</v>
      </c>
      <c r="V58" s="201">
        <v>2.42</v>
      </c>
      <c r="W58" s="201">
        <v>5.45</v>
      </c>
      <c r="X58" s="201">
        <v>31.37</v>
      </c>
      <c r="Y58" s="201">
        <v>0</v>
      </c>
      <c r="Z58" s="201">
        <v>64.77</v>
      </c>
      <c r="AA58" s="201">
        <v>21.7</v>
      </c>
      <c r="AB58" s="201">
        <v>0</v>
      </c>
      <c r="AC58" s="201">
        <v>21.74</v>
      </c>
      <c r="AD58" s="201">
        <v>0</v>
      </c>
      <c r="AE58" s="201">
        <v>0</v>
      </c>
      <c r="AF58" s="201">
        <v>0</v>
      </c>
      <c r="AG58" s="201">
        <v>41.78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158.15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1.18</v>
      </c>
      <c r="AV58" s="201">
        <v>0</v>
      </c>
      <c r="AW58" s="201">
        <v>0.17</v>
      </c>
      <c r="AX58" s="201">
        <v>0</v>
      </c>
      <c r="AY58" s="201">
        <v>1.18</v>
      </c>
    </row>
    <row r="59" spans="1:51">
      <c r="A59" t="s">
        <v>101</v>
      </c>
      <c r="B59" s="201">
        <v>0</v>
      </c>
      <c r="C59" s="201">
        <v>0</v>
      </c>
      <c r="D59" s="201">
        <v>22.4</v>
      </c>
      <c r="E59" s="201">
        <v>0</v>
      </c>
      <c r="F59" s="201">
        <v>0</v>
      </c>
      <c r="G59" s="201">
        <v>30.44</v>
      </c>
      <c r="H59" s="201">
        <v>0</v>
      </c>
      <c r="I59" s="201">
        <v>0</v>
      </c>
      <c r="J59" s="201">
        <v>37.57</v>
      </c>
      <c r="K59" s="201">
        <v>239.54</v>
      </c>
      <c r="L59" s="201">
        <v>8.09</v>
      </c>
      <c r="M59" s="201">
        <v>2.34</v>
      </c>
      <c r="N59" s="201">
        <v>1.94</v>
      </c>
      <c r="O59" s="201">
        <v>2.71</v>
      </c>
      <c r="P59" s="201">
        <v>1</v>
      </c>
      <c r="Q59" s="201">
        <v>0.34</v>
      </c>
      <c r="R59" s="201">
        <v>0.7</v>
      </c>
      <c r="S59" s="201">
        <v>0.43</v>
      </c>
      <c r="T59" s="201">
        <v>0</v>
      </c>
      <c r="U59" s="201">
        <v>1.83</v>
      </c>
      <c r="V59" s="201">
        <v>0.22</v>
      </c>
      <c r="W59" s="201">
        <v>0.5</v>
      </c>
      <c r="X59" s="201">
        <v>2.2999999999999998</v>
      </c>
      <c r="Y59" s="201">
        <v>0</v>
      </c>
      <c r="Z59" s="201">
        <v>10.61</v>
      </c>
      <c r="AA59" s="201">
        <v>1.4</v>
      </c>
      <c r="AB59" s="201">
        <v>0</v>
      </c>
      <c r="AC59" s="201">
        <v>21.57</v>
      </c>
      <c r="AD59" s="201">
        <v>0</v>
      </c>
      <c r="AE59" s="201">
        <v>0</v>
      </c>
      <c r="AF59" s="201">
        <v>0</v>
      </c>
      <c r="AG59" s="201">
        <v>42.04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158.15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1.18</v>
      </c>
      <c r="AV59" s="201">
        <v>0</v>
      </c>
      <c r="AW59" s="201">
        <v>0.17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22.4</v>
      </c>
      <c r="E60" s="201">
        <v>0</v>
      </c>
      <c r="F60" s="201">
        <v>0</v>
      </c>
      <c r="G60" s="201">
        <v>30.44</v>
      </c>
      <c r="H60" s="201">
        <v>0</v>
      </c>
      <c r="I60" s="201">
        <v>0</v>
      </c>
      <c r="J60" s="201">
        <v>37.57</v>
      </c>
      <c r="K60" s="201">
        <v>239.54</v>
      </c>
      <c r="L60" s="201">
        <v>8.09</v>
      </c>
      <c r="M60" s="201">
        <v>2.34</v>
      </c>
      <c r="N60" s="201">
        <v>1.94</v>
      </c>
      <c r="O60" s="201">
        <v>2.71</v>
      </c>
      <c r="P60" s="201">
        <v>1</v>
      </c>
      <c r="Q60" s="201">
        <v>0.34</v>
      </c>
      <c r="R60" s="201">
        <v>0.7</v>
      </c>
      <c r="S60" s="201">
        <v>0.43</v>
      </c>
      <c r="T60" s="201">
        <v>0</v>
      </c>
      <c r="U60" s="201">
        <v>1.83</v>
      </c>
      <c r="V60" s="201">
        <v>0.22</v>
      </c>
      <c r="W60" s="201">
        <v>0.5</v>
      </c>
      <c r="X60" s="201">
        <v>2.31</v>
      </c>
      <c r="Y60" s="201">
        <v>0</v>
      </c>
      <c r="Z60" s="201">
        <v>7.38</v>
      </c>
      <c r="AA60" s="201">
        <v>1.4</v>
      </c>
      <c r="AB60" s="201">
        <v>0</v>
      </c>
      <c r="AC60" s="201">
        <v>21.57</v>
      </c>
      <c r="AD60" s="201">
        <v>0</v>
      </c>
      <c r="AE60" s="201">
        <v>0</v>
      </c>
      <c r="AF60" s="201">
        <v>0</v>
      </c>
      <c r="AG60" s="201">
        <v>42.04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158.15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1.18</v>
      </c>
      <c r="AV60" s="201">
        <v>0</v>
      </c>
      <c r="AW60" s="201">
        <v>0.17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22.4</v>
      </c>
      <c r="E61" s="201">
        <v>0</v>
      </c>
      <c r="F61" s="201">
        <v>0</v>
      </c>
      <c r="G61" s="201">
        <v>30.44</v>
      </c>
      <c r="H61" s="201">
        <v>0</v>
      </c>
      <c r="I61" s="201">
        <v>0</v>
      </c>
      <c r="J61" s="201">
        <v>37.57</v>
      </c>
      <c r="K61" s="201">
        <v>239.54</v>
      </c>
      <c r="L61" s="201">
        <v>8.09</v>
      </c>
      <c r="M61" s="201">
        <v>2.34</v>
      </c>
      <c r="N61" s="201">
        <v>1.94</v>
      </c>
      <c r="O61" s="201">
        <v>2.71</v>
      </c>
      <c r="P61" s="201">
        <v>1</v>
      </c>
      <c r="Q61" s="201">
        <v>0.34</v>
      </c>
      <c r="R61" s="201">
        <v>0.7</v>
      </c>
      <c r="S61" s="201">
        <v>0.43</v>
      </c>
      <c r="T61" s="201">
        <v>0</v>
      </c>
      <c r="U61" s="201">
        <v>1.83</v>
      </c>
      <c r="V61" s="201">
        <v>0.22</v>
      </c>
      <c r="W61" s="201">
        <v>0.5</v>
      </c>
      <c r="X61" s="201">
        <v>2.31</v>
      </c>
      <c r="Y61" s="201">
        <v>0</v>
      </c>
      <c r="Z61" s="201">
        <v>6.89</v>
      </c>
      <c r="AA61" s="201">
        <v>1.4</v>
      </c>
      <c r="AB61" s="201">
        <v>0</v>
      </c>
      <c r="AC61" s="201">
        <v>21.57</v>
      </c>
      <c r="AD61" s="201">
        <v>0</v>
      </c>
      <c r="AE61" s="201">
        <v>0</v>
      </c>
      <c r="AF61" s="201">
        <v>0</v>
      </c>
      <c r="AG61" s="201">
        <v>42.04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158.15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1.18</v>
      </c>
      <c r="AV61" s="201">
        <v>0</v>
      </c>
      <c r="AW61" s="201">
        <v>0.17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22.4</v>
      </c>
      <c r="E62" s="201">
        <v>0</v>
      </c>
      <c r="F62" s="201">
        <v>0</v>
      </c>
      <c r="G62" s="201">
        <v>30.44</v>
      </c>
      <c r="H62" s="201">
        <v>0</v>
      </c>
      <c r="I62" s="201">
        <v>0</v>
      </c>
      <c r="J62" s="201">
        <v>37.57</v>
      </c>
      <c r="K62" s="201">
        <v>239.54</v>
      </c>
      <c r="L62" s="201">
        <v>8.09</v>
      </c>
      <c r="M62" s="201">
        <v>2.34</v>
      </c>
      <c r="N62" s="201">
        <v>1.94</v>
      </c>
      <c r="O62" s="201">
        <v>2.71</v>
      </c>
      <c r="P62" s="201">
        <v>1</v>
      </c>
      <c r="Q62" s="201">
        <v>0.34</v>
      </c>
      <c r="R62" s="201">
        <v>0.7</v>
      </c>
      <c r="S62" s="201">
        <v>0.43</v>
      </c>
      <c r="T62" s="201">
        <v>0</v>
      </c>
      <c r="U62" s="201">
        <v>1.83</v>
      </c>
      <c r="V62" s="201">
        <v>0.22</v>
      </c>
      <c r="W62" s="201">
        <v>0.5</v>
      </c>
      <c r="X62" s="201">
        <v>2.31</v>
      </c>
      <c r="Y62" s="201">
        <v>0</v>
      </c>
      <c r="Z62" s="201">
        <v>6.89</v>
      </c>
      <c r="AA62" s="201">
        <v>1.4</v>
      </c>
      <c r="AB62" s="201">
        <v>0</v>
      </c>
      <c r="AC62" s="201">
        <v>21.57</v>
      </c>
      <c r="AD62" s="201">
        <v>0</v>
      </c>
      <c r="AE62" s="201">
        <v>0</v>
      </c>
      <c r="AF62" s="201">
        <v>0</v>
      </c>
      <c r="AG62" s="201">
        <v>42.04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158.15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1.18</v>
      </c>
      <c r="AV62" s="201">
        <v>0</v>
      </c>
      <c r="AW62" s="201">
        <v>0.17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22.4</v>
      </c>
      <c r="E63" s="201">
        <v>0</v>
      </c>
      <c r="F63" s="201">
        <v>0</v>
      </c>
      <c r="G63" s="201">
        <v>30.44</v>
      </c>
      <c r="H63" s="201">
        <v>0</v>
      </c>
      <c r="I63" s="201">
        <v>0</v>
      </c>
      <c r="J63" s="201">
        <v>37.57</v>
      </c>
      <c r="K63" s="201">
        <v>164.46</v>
      </c>
      <c r="L63" s="201">
        <v>8.44</v>
      </c>
      <c r="M63" s="201">
        <v>2.34</v>
      </c>
      <c r="N63" s="201">
        <v>1.94</v>
      </c>
      <c r="O63" s="201">
        <v>2.71</v>
      </c>
      <c r="P63" s="201">
        <v>1</v>
      </c>
      <c r="Q63" s="201">
        <v>0.34</v>
      </c>
      <c r="R63" s="201">
        <v>0.7</v>
      </c>
      <c r="S63" s="201">
        <v>0.43</v>
      </c>
      <c r="T63" s="201">
        <v>0</v>
      </c>
      <c r="U63" s="201">
        <v>1.83</v>
      </c>
      <c r="V63" s="201">
        <v>0.22</v>
      </c>
      <c r="W63" s="201">
        <v>0.5</v>
      </c>
      <c r="X63" s="201">
        <v>2.31</v>
      </c>
      <c r="Y63" s="201">
        <v>0</v>
      </c>
      <c r="Z63" s="201">
        <v>6.89</v>
      </c>
      <c r="AA63" s="201">
        <v>1.4</v>
      </c>
      <c r="AB63" s="201">
        <v>0</v>
      </c>
      <c r="AC63" s="201">
        <v>21.57</v>
      </c>
      <c r="AD63" s="201">
        <v>0</v>
      </c>
      <c r="AE63" s="201">
        <v>0</v>
      </c>
      <c r="AF63" s="201">
        <v>0</v>
      </c>
      <c r="AG63" s="201">
        <v>42.04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158.15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1.18</v>
      </c>
      <c r="AV63" s="201">
        <v>0</v>
      </c>
      <c r="AW63" s="201">
        <v>0.17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22.4</v>
      </c>
      <c r="E64" s="201">
        <v>0</v>
      </c>
      <c r="F64" s="201">
        <v>0</v>
      </c>
      <c r="G64" s="201">
        <v>30.44</v>
      </c>
      <c r="H64" s="201">
        <v>0</v>
      </c>
      <c r="I64" s="201">
        <v>0</v>
      </c>
      <c r="J64" s="201">
        <v>37.57</v>
      </c>
      <c r="K64" s="201">
        <v>144.96</v>
      </c>
      <c r="L64" s="201">
        <v>8.44</v>
      </c>
      <c r="M64" s="201">
        <v>2.34</v>
      </c>
      <c r="N64" s="201">
        <v>1.94</v>
      </c>
      <c r="O64" s="201">
        <v>2.71</v>
      </c>
      <c r="P64" s="201">
        <v>1</v>
      </c>
      <c r="Q64" s="201">
        <v>0.34</v>
      </c>
      <c r="R64" s="201">
        <v>0.7</v>
      </c>
      <c r="S64" s="201">
        <v>0.43</v>
      </c>
      <c r="T64" s="201">
        <v>0</v>
      </c>
      <c r="U64" s="201">
        <v>1.83</v>
      </c>
      <c r="V64" s="201">
        <v>0.22</v>
      </c>
      <c r="W64" s="201">
        <v>0.5</v>
      </c>
      <c r="X64" s="201">
        <v>2.31</v>
      </c>
      <c r="Y64" s="201">
        <v>0</v>
      </c>
      <c r="Z64" s="201">
        <v>6.89</v>
      </c>
      <c r="AA64" s="201">
        <v>1.4</v>
      </c>
      <c r="AB64" s="201">
        <v>0</v>
      </c>
      <c r="AC64" s="201">
        <v>21.57</v>
      </c>
      <c r="AD64" s="201">
        <v>0</v>
      </c>
      <c r="AE64" s="201">
        <v>0</v>
      </c>
      <c r="AF64" s="201">
        <v>0</v>
      </c>
      <c r="AG64" s="201">
        <v>42.04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158.15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1.18</v>
      </c>
      <c r="AV64" s="201">
        <v>0</v>
      </c>
      <c r="AW64" s="201">
        <v>0.17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22.4</v>
      </c>
      <c r="E65" s="201">
        <v>0</v>
      </c>
      <c r="F65" s="201">
        <v>0</v>
      </c>
      <c r="G65" s="201">
        <v>30.44</v>
      </c>
      <c r="H65" s="201">
        <v>0</v>
      </c>
      <c r="I65" s="201">
        <v>0</v>
      </c>
      <c r="J65" s="201">
        <v>37.57</v>
      </c>
      <c r="K65" s="201">
        <v>135.88999999999999</v>
      </c>
      <c r="L65" s="201">
        <v>8.44</v>
      </c>
      <c r="M65" s="201">
        <v>2.34</v>
      </c>
      <c r="N65" s="201">
        <v>1.94</v>
      </c>
      <c r="O65" s="201">
        <v>2.71</v>
      </c>
      <c r="P65" s="201">
        <v>1</v>
      </c>
      <c r="Q65" s="201">
        <v>0.34</v>
      </c>
      <c r="R65" s="201">
        <v>0.7</v>
      </c>
      <c r="S65" s="201">
        <v>0.43</v>
      </c>
      <c r="T65" s="201">
        <v>0</v>
      </c>
      <c r="U65" s="201">
        <v>1.83</v>
      </c>
      <c r="V65" s="201">
        <v>0.22</v>
      </c>
      <c r="W65" s="201">
        <v>0.5</v>
      </c>
      <c r="X65" s="201">
        <v>2.31</v>
      </c>
      <c r="Y65" s="201">
        <v>0</v>
      </c>
      <c r="Z65" s="201">
        <v>6.89</v>
      </c>
      <c r="AA65" s="201">
        <v>1.4</v>
      </c>
      <c r="AB65" s="201">
        <v>0</v>
      </c>
      <c r="AC65" s="201">
        <v>21.57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158.15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1.18</v>
      </c>
      <c r="AV65" s="201">
        <v>0</v>
      </c>
      <c r="AW65" s="201">
        <v>0.17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22.4</v>
      </c>
      <c r="E66" s="201">
        <v>0</v>
      </c>
      <c r="F66" s="201">
        <v>0</v>
      </c>
      <c r="G66" s="201">
        <v>30.44</v>
      </c>
      <c r="H66" s="201">
        <v>0</v>
      </c>
      <c r="I66" s="201">
        <v>0</v>
      </c>
      <c r="J66" s="201">
        <v>37.57</v>
      </c>
      <c r="K66" s="201">
        <v>124.19</v>
      </c>
      <c r="L66" s="201">
        <v>8.44</v>
      </c>
      <c r="M66" s="201">
        <v>2.34</v>
      </c>
      <c r="N66" s="201">
        <v>1.94</v>
      </c>
      <c r="O66" s="201">
        <v>2.71</v>
      </c>
      <c r="P66" s="201">
        <v>1</v>
      </c>
      <c r="Q66" s="201">
        <v>0.34</v>
      </c>
      <c r="R66" s="201">
        <v>0.7</v>
      </c>
      <c r="S66" s="201">
        <v>0.43</v>
      </c>
      <c r="T66" s="201">
        <v>0</v>
      </c>
      <c r="U66" s="201">
        <v>1.83</v>
      </c>
      <c r="V66" s="201">
        <v>0.22</v>
      </c>
      <c r="W66" s="201">
        <v>0.5</v>
      </c>
      <c r="X66" s="201">
        <v>2.31</v>
      </c>
      <c r="Y66" s="201">
        <v>0</v>
      </c>
      <c r="Z66" s="201">
        <v>6.89</v>
      </c>
      <c r="AA66" s="201">
        <v>1.4</v>
      </c>
      <c r="AB66" s="201">
        <v>0</v>
      </c>
      <c r="AC66" s="201">
        <v>21.57</v>
      </c>
      <c r="AD66" s="201">
        <v>0</v>
      </c>
      <c r="AE66" s="201">
        <v>0</v>
      </c>
      <c r="AF66" s="201">
        <v>0</v>
      </c>
      <c r="AG66" s="201">
        <v>42.04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158.15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1.18</v>
      </c>
      <c r="AV66" s="201">
        <v>0</v>
      </c>
      <c r="AW66" s="201">
        <v>0.17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22.11</v>
      </c>
      <c r="E67" s="201">
        <v>0</v>
      </c>
      <c r="F67" s="201">
        <v>0</v>
      </c>
      <c r="G67" s="201">
        <v>36.700000000000003</v>
      </c>
      <c r="H67" s="201">
        <v>0</v>
      </c>
      <c r="I67" s="201">
        <v>0</v>
      </c>
      <c r="J67" s="201">
        <v>37.57</v>
      </c>
      <c r="K67" s="201">
        <v>40.08</v>
      </c>
      <c r="L67" s="201">
        <v>0.64</v>
      </c>
      <c r="M67" s="201">
        <v>2.34</v>
      </c>
      <c r="N67" s="201">
        <v>1.94</v>
      </c>
      <c r="O67" s="201">
        <v>2.71</v>
      </c>
      <c r="P67" s="201">
        <v>1</v>
      </c>
      <c r="Q67" s="201">
        <v>0.34</v>
      </c>
      <c r="R67" s="201">
        <v>0.7</v>
      </c>
      <c r="S67" s="201">
        <v>0.43</v>
      </c>
      <c r="T67" s="201">
        <v>0</v>
      </c>
      <c r="U67" s="201">
        <v>1.83</v>
      </c>
      <c r="V67" s="201">
        <v>0.22</v>
      </c>
      <c r="W67" s="201">
        <v>0.5</v>
      </c>
      <c r="X67" s="201">
        <v>2.31</v>
      </c>
      <c r="Y67" s="201">
        <v>0</v>
      </c>
      <c r="Z67" s="201">
        <v>6.89</v>
      </c>
      <c r="AA67" s="201">
        <v>1.4</v>
      </c>
      <c r="AB67" s="201">
        <v>0</v>
      </c>
      <c r="AC67" s="201">
        <v>21.57</v>
      </c>
      <c r="AD67" s="201">
        <v>0</v>
      </c>
      <c r="AE67" s="201">
        <v>0</v>
      </c>
      <c r="AF67" s="201">
        <v>0</v>
      </c>
      <c r="AG67" s="201">
        <v>42.04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158.15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1.18</v>
      </c>
      <c r="AV67" s="201">
        <v>0</v>
      </c>
      <c r="AW67" s="201">
        <v>0.17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22.11</v>
      </c>
      <c r="E68" s="201">
        <v>0</v>
      </c>
      <c r="F68" s="201">
        <v>0</v>
      </c>
      <c r="G68" s="201">
        <v>36.700000000000003</v>
      </c>
      <c r="H68" s="201">
        <v>0</v>
      </c>
      <c r="I68" s="201">
        <v>0</v>
      </c>
      <c r="J68" s="201">
        <v>37.57</v>
      </c>
      <c r="K68" s="201">
        <v>18.14</v>
      </c>
      <c r="L68" s="201">
        <v>0.64</v>
      </c>
      <c r="M68" s="201">
        <v>2.34</v>
      </c>
      <c r="N68" s="201">
        <v>1.94</v>
      </c>
      <c r="O68" s="201">
        <v>2.71</v>
      </c>
      <c r="P68" s="201">
        <v>1</v>
      </c>
      <c r="Q68" s="201">
        <v>0.34</v>
      </c>
      <c r="R68" s="201">
        <v>0.7</v>
      </c>
      <c r="S68" s="201">
        <v>0.43</v>
      </c>
      <c r="T68" s="201">
        <v>0</v>
      </c>
      <c r="U68" s="201">
        <v>1.83</v>
      </c>
      <c r="V68" s="201">
        <v>0.22</v>
      </c>
      <c r="W68" s="201">
        <v>0.5</v>
      </c>
      <c r="X68" s="201">
        <v>2.31</v>
      </c>
      <c r="Y68" s="201">
        <v>0</v>
      </c>
      <c r="Z68" s="201">
        <v>6.89</v>
      </c>
      <c r="AA68" s="201">
        <v>1.4</v>
      </c>
      <c r="AB68" s="201">
        <v>0</v>
      </c>
      <c r="AC68" s="201">
        <v>21.57</v>
      </c>
      <c r="AD68" s="201">
        <v>0</v>
      </c>
      <c r="AE68" s="201">
        <v>0</v>
      </c>
      <c r="AF68" s="201">
        <v>0</v>
      </c>
      <c r="AG68" s="201">
        <v>42.04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158.15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1.18</v>
      </c>
      <c r="AV68" s="201">
        <v>0</v>
      </c>
      <c r="AW68" s="201">
        <v>0.17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22.11</v>
      </c>
      <c r="E69" s="201">
        <v>0</v>
      </c>
      <c r="F69" s="201">
        <v>0</v>
      </c>
      <c r="G69" s="201">
        <v>36.700000000000003</v>
      </c>
      <c r="H69" s="201">
        <v>0</v>
      </c>
      <c r="I69" s="201">
        <v>0</v>
      </c>
      <c r="J69" s="201">
        <v>37.57</v>
      </c>
      <c r="K69" s="201">
        <v>18.14</v>
      </c>
      <c r="L69" s="201">
        <v>7.54</v>
      </c>
      <c r="M69" s="201">
        <v>2.34</v>
      </c>
      <c r="N69" s="201">
        <v>1.94</v>
      </c>
      <c r="O69" s="201">
        <v>2.71</v>
      </c>
      <c r="P69" s="201">
        <v>1</v>
      </c>
      <c r="Q69" s="201">
        <v>0.34</v>
      </c>
      <c r="R69" s="201">
        <v>0.7</v>
      </c>
      <c r="S69" s="201">
        <v>0.43</v>
      </c>
      <c r="T69" s="201">
        <v>0</v>
      </c>
      <c r="U69" s="201">
        <v>1.83</v>
      </c>
      <c r="V69" s="201">
        <v>0.22</v>
      </c>
      <c r="W69" s="201">
        <v>0.5</v>
      </c>
      <c r="X69" s="201">
        <v>2.31</v>
      </c>
      <c r="Y69" s="201">
        <v>0</v>
      </c>
      <c r="Z69" s="201">
        <v>6.89</v>
      </c>
      <c r="AA69" s="201">
        <v>1.4</v>
      </c>
      <c r="AB69" s="201">
        <v>0</v>
      </c>
      <c r="AC69" s="201">
        <v>21.57</v>
      </c>
      <c r="AD69" s="201">
        <v>0</v>
      </c>
      <c r="AE69" s="201">
        <v>0</v>
      </c>
      <c r="AF69" s="201">
        <v>0</v>
      </c>
      <c r="AG69" s="201">
        <v>42.04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158.15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1.18</v>
      </c>
      <c r="AV69" s="201">
        <v>0</v>
      </c>
      <c r="AW69" s="201">
        <v>0.17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22.11</v>
      </c>
      <c r="E70" s="201">
        <v>0</v>
      </c>
      <c r="F70" s="201">
        <v>0</v>
      </c>
      <c r="G70" s="201">
        <v>36.700000000000003</v>
      </c>
      <c r="H70" s="201">
        <v>0</v>
      </c>
      <c r="I70" s="201">
        <v>0</v>
      </c>
      <c r="J70" s="201">
        <v>37.57</v>
      </c>
      <c r="K70" s="201">
        <v>18.14</v>
      </c>
      <c r="L70" s="201">
        <v>0.64</v>
      </c>
      <c r="M70" s="201">
        <v>2.34</v>
      </c>
      <c r="N70" s="201">
        <v>1.94</v>
      </c>
      <c r="O70" s="201">
        <v>2.71</v>
      </c>
      <c r="P70" s="201">
        <v>1</v>
      </c>
      <c r="Q70" s="201">
        <v>0.34</v>
      </c>
      <c r="R70" s="201">
        <v>0.7</v>
      </c>
      <c r="S70" s="201">
        <v>0.43</v>
      </c>
      <c r="T70" s="201">
        <v>0</v>
      </c>
      <c r="U70" s="201">
        <v>1.83</v>
      </c>
      <c r="V70" s="201">
        <v>0.22</v>
      </c>
      <c r="W70" s="201">
        <v>0.5</v>
      </c>
      <c r="X70" s="201">
        <v>2.31</v>
      </c>
      <c r="Y70" s="201">
        <v>0</v>
      </c>
      <c r="Z70" s="201">
        <v>6.89</v>
      </c>
      <c r="AA70" s="201">
        <v>1.4</v>
      </c>
      <c r="AB70" s="201">
        <v>0</v>
      </c>
      <c r="AC70" s="201">
        <v>21.57</v>
      </c>
      <c r="AD70" s="201">
        <v>0</v>
      </c>
      <c r="AE70" s="201">
        <v>0</v>
      </c>
      <c r="AF70" s="201">
        <v>0</v>
      </c>
      <c r="AG70" s="201">
        <v>42.04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158.15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1.18</v>
      </c>
      <c r="AV70" s="201">
        <v>0</v>
      </c>
      <c r="AW70" s="201">
        <v>0.17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22.11</v>
      </c>
      <c r="E71" s="201">
        <v>0</v>
      </c>
      <c r="F71" s="201">
        <v>0</v>
      </c>
      <c r="G71" s="201">
        <v>36.700000000000003</v>
      </c>
      <c r="H71" s="201">
        <v>0</v>
      </c>
      <c r="I71" s="201">
        <v>0</v>
      </c>
      <c r="J71" s="201">
        <v>37.57</v>
      </c>
      <c r="K71" s="201">
        <v>18.14</v>
      </c>
      <c r="L71" s="201">
        <v>0.64</v>
      </c>
      <c r="M71" s="201">
        <v>2.34</v>
      </c>
      <c r="N71" s="201">
        <v>1.94</v>
      </c>
      <c r="O71" s="201">
        <v>2.71</v>
      </c>
      <c r="P71" s="201">
        <v>1</v>
      </c>
      <c r="Q71" s="201">
        <v>0.34</v>
      </c>
      <c r="R71" s="201">
        <v>0.7</v>
      </c>
      <c r="S71" s="201">
        <v>0.43</v>
      </c>
      <c r="T71" s="201">
        <v>0</v>
      </c>
      <c r="U71" s="201">
        <v>1.83</v>
      </c>
      <c r="V71" s="201">
        <v>0.22</v>
      </c>
      <c r="W71" s="201">
        <v>0.5</v>
      </c>
      <c r="X71" s="201">
        <v>2.31</v>
      </c>
      <c r="Y71" s="201">
        <v>0</v>
      </c>
      <c r="Z71" s="201">
        <v>6.89</v>
      </c>
      <c r="AA71" s="201">
        <v>1.4</v>
      </c>
      <c r="AB71" s="201">
        <v>0</v>
      </c>
      <c r="AC71" s="201">
        <v>21.57</v>
      </c>
      <c r="AD71" s="201">
        <v>0</v>
      </c>
      <c r="AE71" s="201">
        <v>0</v>
      </c>
      <c r="AF71" s="201">
        <v>0</v>
      </c>
      <c r="AG71" s="201">
        <v>42.04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158.15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1.18</v>
      </c>
      <c r="AV71" s="201">
        <v>0</v>
      </c>
      <c r="AW71" s="201">
        <v>0.17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22.11</v>
      </c>
      <c r="E72" s="201">
        <v>0</v>
      </c>
      <c r="F72" s="201">
        <v>0</v>
      </c>
      <c r="G72" s="201">
        <v>36.700000000000003</v>
      </c>
      <c r="H72" s="201">
        <v>0</v>
      </c>
      <c r="I72" s="201">
        <v>0</v>
      </c>
      <c r="J72" s="201">
        <v>37.57</v>
      </c>
      <c r="K72" s="201">
        <v>18.14</v>
      </c>
      <c r="L72" s="201">
        <v>0.64</v>
      </c>
      <c r="M72" s="201">
        <v>2.34</v>
      </c>
      <c r="N72" s="201">
        <v>1.94</v>
      </c>
      <c r="O72" s="201">
        <v>2.71</v>
      </c>
      <c r="P72" s="201">
        <v>1</v>
      </c>
      <c r="Q72" s="201">
        <v>0.34</v>
      </c>
      <c r="R72" s="201">
        <v>0.7</v>
      </c>
      <c r="S72" s="201">
        <v>0.43</v>
      </c>
      <c r="T72" s="201">
        <v>0</v>
      </c>
      <c r="U72" s="201">
        <v>1.83</v>
      </c>
      <c r="V72" s="201">
        <v>0.22</v>
      </c>
      <c r="W72" s="201">
        <v>0.5</v>
      </c>
      <c r="X72" s="201">
        <v>2.31</v>
      </c>
      <c r="Y72" s="201">
        <v>0</v>
      </c>
      <c r="Z72" s="201">
        <v>6.89</v>
      </c>
      <c r="AA72" s="201">
        <v>1.4</v>
      </c>
      <c r="AB72" s="201">
        <v>0</v>
      </c>
      <c r="AC72" s="201">
        <v>21.57</v>
      </c>
      <c r="AD72" s="201">
        <v>0</v>
      </c>
      <c r="AE72" s="201">
        <v>0</v>
      </c>
      <c r="AF72" s="201">
        <v>0</v>
      </c>
      <c r="AG72" s="201">
        <v>42.04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158.15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1.18</v>
      </c>
      <c r="AV72" s="201">
        <v>0</v>
      </c>
      <c r="AW72" s="201">
        <v>0.17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22.11</v>
      </c>
      <c r="E73" s="201">
        <v>0</v>
      </c>
      <c r="F73" s="201">
        <v>0</v>
      </c>
      <c r="G73" s="201">
        <v>36.700000000000003</v>
      </c>
      <c r="H73" s="201">
        <v>0</v>
      </c>
      <c r="I73" s="201">
        <v>0</v>
      </c>
      <c r="J73" s="201">
        <v>37.57</v>
      </c>
      <c r="K73" s="201">
        <v>18.14</v>
      </c>
      <c r="L73" s="201">
        <v>0.64</v>
      </c>
      <c r="M73" s="201">
        <v>2.34</v>
      </c>
      <c r="N73" s="201">
        <v>1.94</v>
      </c>
      <c r="O73" s="201">
        <v>2.71</v>
      </c>
      <c r="P73" s="201">
        <v>1</v>
      </c>
      <c r="Q73" s="201">
        <v>0.34</v>
      </c>
      <c r="R73" s="201">
        <v>0.7</v>
      </c>
      <c r="S73" s="201">
        <v>0.43</v>
      </c>
      <c r="T73" s="201">
        <v>0</v>
      </c>
      <c r="U73" s="201">
        <v>1.83</v>
      </c>
      <c r="V73" s="201">
        <v>0.22</v>
      </c>
      <c r="W73" s="201">
        <v>0.5</v>
      </c>
      <c r="X73" s="201">
        <v>2.31</v>
      </c>
      <c r="Y73" s="201">
        <v>0</v>
      </c>
      <c r="Z73" s="201">
        <v>6.89</v>
      </c>
      <c r="AA73" s="201">
        <v>1.2</v>
      </c>
      <c r="AB73" s="201">
        <v>0</v>
      </c>
      <c r="AC73" s="201">
        <v>21.57</v>
      </c>
      <c r="AD73" s="201">
        <v>0</v>
      </c>
      <c r="AE73" s="201">
        <v>0</v>
      </c>
      <c r="AF73" s="201">
        <v>0</v>
      </c>
      <c r="AG73" s="201">
        <v>42.04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158.15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1.18</v>
      </c>
      <c r="AV73" s="201">
        <v>0</v>
      </c>
      <c r="AW73" s="201">
        <v>0.17</v>
      </c>
      <c r="AX73" s="201">
        <v>0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22.11</v>
      </c>
      <c r="E74" s="201">
        <v>0</v>
      </c>
      <c r="F74" s="201">
        <v>0</v>
      </c>
      <c r="G74" s="201">
        <v>36.700000000000003</v>
      </c>
      <c r="H74" s="201">
        <v>0</v>
      </c>
      <c r="I74" s="201">
        <v>0</v>
      </c>
      <c r="J74" s="201">
        <v>37.57</v>
      </c>
      <c r="K74" s="201">
        <v>18.14</v>
      </c>
      <c r="L74" s="201">
        <v>0.64</v>
      </c>
      <c r="M74" s="201">
        <v>2.34</v>
      </c>
      <c r="N74" s="201">
        <v>1.94</v>
      </c>
      <c r="O74" s="201">
        <v>2.71</v>
      </c>
      <c r="P74" s="201">
        <v>1</v>
      </c>
      <c r="Q74" s="201">
        <v>0.34</v>
      </c>
      <c r="R74" s="201">
        <v>0.7</v>
      </c>
      <c r="S74" s="201">
        <v>0.43</v>
      </c>
      <c r="T74" s="201">
        <v>0</v>
      </c>
      <c r="U74" s="201">
        <v>1.83</v>
      </c>
      <c r="V74" s="201">
        <v>0.22</v>
      </c>
      <c r="W74" s="201">
        <v>0.5</v>
      </c>
      <c r="X74" s="201">
        <v>2.31</v>
      </c>
      <c r="Y74" s="201">
        <v>0</v>
      </c>
      <c r="Z74" s="201">
        <v>6.89</v>
      </c>
      <c r="AA74" s="201">
        <v>1.2</v>
      </c>
      <c r="AB74" s="201">
        <v>0</v>
      </c>
      <c r="AC74" s="201">
        <v>21.57</v>
      </c>
      <c r="AD74" s="201">
        <v>0</v>
      </c>
      <c r="AE74" s="201">
        <v>0</v>
      </c>
      <c r="AF74" s="201">
        <v>0</v>
      </c>
      <c r="AG74" s="201">
        <v>42.04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158.15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1.18</v>
      </c>
      <c r="AV74" s="201">
        <v>0</v>
      </c>
      <c r="AW74" s="201">
        <v>0.17</v>
      </c>
      <c r="AX74" s="201">
        <v>0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22.11</v>
      </c>
      <c r="E75" s="201">
        <v>0</v>
      </c>
      <c r="F75" s="201">
        <v>0</v>
      </c>
      <c r="G75" s="201">
        <v>36.700000000000003</v>
      </c>
      <c r="H75" s="201">
        <v>0</v>
      </c>
      <c r="I75" s="201">
        <v>0</v>
      </c>
      <c r="J75" s="201">
        <v>37.57</v>
      </c>
      <c r="K75" s="201">
        <v>18.14</v>
      </c>
      <c r="L75" s="201">
        <v>0.64</v>
      </c>
      <c r="M75" s="201">
        <v>2.34</v>
      </c>
      <c r="N75" s="201">
        <v>1.94</v>
      </c>
      <c r="O75" s="201">
        <v>2.71</v>
      </c>
      <c r="P75" s="201">
        <v>1</v>
      </c>
      <c r="Q75" s="201">
        <v>0.34</v>
      </c>
      <c r="R75" s="201">
        <v>0.7</v>
      </c>
      <c r="S75" s="201">
        <v>0.43</v>
      </c>
      <c r="T75" s="201">
        <v>0</v>
      </c>
      <c r="U75" s="201">
        <v>1.83</v>
      </c>
      <c r="V75" s="201">
        <v>0.22</v>
      </c>
      <c r="W75" s="201">
        <v>0.5</v>
      </c>
      <c r="X75" s="201">
        <v>2.31</v>
      </c>
      <c r="Y75" s="201">
        <v>0</v>
      </c>
      <c r="Z75" s="201">
        <v>6.89</v>
      </c>
      <c r="AA75" s="201">
        <v>1.4</v>
      </c>
      <c r="AB75" s="201">
        <v>0</v>
      </c>
      <c r="AC75" s="201">
        <v>21.57</v>
      </c>
      <c r="AD75" s="201">
        <v>0</v>
      </c>
      <c r="AE75" s="201">
        <v>0</v>
      </c>
      <c r="AF75" s="201">
        <v>0</v>
      </c>
      <c r="AG75" s="201">
        <v>42.04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161.26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1.18</v>
      </c>
      <c r="AV75" s="201">
        <v>0</v>
      </c>
      <c r="AW75" s="201">
        <v>0.17</v>
      </c>
      <c r="AX75" s="201">
        <v>0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22.11</v>
      </c>
      <c r="E76" s="201">
        <v>0</v>
      </c>
      <c r="F76" s="201">
        <v>0</v>
      </c>
      <c r="G76" s="201">
        <v>36.700000000000003</v>
      </c>
      <c r="H76" s="201">
        <v>0</v>
      </c>
      <c r="I76" s="201">
        <v>0</v>
      </c>
      <c r="J76" s="201">
        <v>37.57</v>
      </c>
      <c r="K76" s="201">
        <v>18.14</v>
      </c>
      <c r="L76" s="201">
        <v>0.64</v>
      </c>
      <c r="M76" s="201">
        <v>2.34</v>
      </c>
      <c r="N76" s="201">
        <v>1.94</v>
      </c>
      <c r="O76" s="201">
        <v>2.71</v>
      </c>
      <c r="P76" s="201">
        <v>1</v>
      </c>
      <c r="Q76" s="201">
        <v>0.34</v>
      </c>
      <c r="R76" s="201">
        <v>0.7</v>
      </c>
      <c r="S76" s="201">
        <v>0.43</v>
      </c>
      <c r="T76" s="201">
        <v>0</v>
      </c>
      <c r="U76" s="201">
        <v>1.83</v>
      </c>
      <c r="V76" s="201">
        <v>0.22</v>
      </c>
      <c r="W76" s="201">
        <v>0.5</v>
      </c>
      <c r="X76" s="201">
        <v>2.31</v>
      </c>
      <c r="Y76" s="201">
        <v>0</v>
      </c>
      <c r="Z76" s="201">
        <v>6.89</v>
      </c>
      <c r="AA76" s="201">
        <v>1.4</v>
      </c>
      <c r="AB76" s="201">
        <v>0</v>
      </c>
      <c r="AC76" s="201">
        <v>21.57</v>
      </c>
      <c r="AD76" s="201">
        <v>0</v>
      </c>
      <c r="AE76" s="201">
        <v>0</v>
      </c>
      <c r="AF76" s="201">
        <v>0</v>
      </c>
      <c r="AG76" s="201">
        <v>42.04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161.26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1.18</v>
      </c>
      <c r="AV76" s="201">
        <v>0</v>
      </c>
      <c r="AW76" s="201">
        <v>0.17</v>
      </c>
      <c r="AX76" s="201">
        <v>0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22.11</v>
      </c>
      <c r="E77" s="201">
        <v>0</v>
      </c>
      <c r="F77" s="201">
        <v>0</v>
      </c>
      <c r="G77" s="201">
        <v>37</v>
      </c>
      <c r="H77" s="201">
        <v>0</v>
      </c>
      <c r="I77" s="201">
        <v>0</v>
      </c>
      <c r="J77" s="201">
        <v>37.57</v>
      </c>
      <c r="K77" s="201">
        <v>18.14</v>
      </c>
      <c r="L77" s="201">
        <v>0.64</v>
      </c>
      <c r="M77" s="201">
        <v>2.34</v>
      </c>
      <c r="N77" s="201">
        <v>1.94</v>
      </c>
      <c r="O77" s="201">
        <v>2.71</v>
      </c>
      <c r="P77" s="201">
        <v>1</v>
      </c>
      <c r="Q77" s="201">
        <v>0.34</v>
      </c>
      <c r="R77" s="201">
        <v>0.7</v>
      </c>
      <c r="S77" s="201">
        <v>0.43</v>
      </c>
      <c r="T77" s="201">
        <v>0</v>
      </c>
      <c r="U77" s="201">
        <v>1.83</v>
      </c>
      <c r="V77" s="201">
        <v>0.22</v>
      </c>
      <c r="W77" s="201">
        <v>0.5</v>
      </c>
      <c r="X77" s="201">
        <v>2.31</v>
      </c>
      <c r="Y77" s="201">
        <v>0</v>
      </c>
      <c r="Z77" s="201">
        <v>6.89</v>
      </c>
      <c r="AA77" s="201">
        <v>1.4</v>
      </c>
      <c r="AB77" s="201">
        <v>0</v>
      </c>
      <c r="AC77" s="201">
        <v>21.57</v>
      </c>
      <c r="AD77" s="201">
        <v>0</v>
      </c>
      <c r="AE77" s="201">
        <v>0</v>
      </c>
      <c r="AF77" s="201">
        <v>0</v>
      </c>
      <c r="AG77" s="201">
        <v>42.04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161.26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1.18</v>
      </c>
      <c r="AV77" s="201">
        <v>0</v>
      </c>
      <c r="AW77" s="201">
        <v>0.17</v>
      </c>
      <c r="AX77" s="201">
        <v>0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22.11</v>
      </c>
      <c r="E78" s="201">
        <v>0</v>
      </c>
      <c r="F78" s="201">
        <v>0</v>
      </c>
      <c r="G78" s="201">
        <v>37</v>
      </c>
      <c r="H78" s="201">
        <v>0</v>
      </c>
      <c r="I78" s="201">
        <v>0</v>
      </c>
      <c r="J78" s="201">
        <v>37.57</v>
      </c>
      <c r="K78" s="201">
        <v>18.14</v>
      </c>
      <c r="L78" s="201">
        <v>0.64</v>
      </c>
      <c r="M78" s="201">
        <v>2.34</v>
      </c>
      <c r="N78" s="201">
        <v>1.94</v>
      </c>
      <c r="O78" s="201">
        <v>2.71</v>
      </c>
      <c r="P78" s="201">
        <v>1</v>
      </c>
      <c r="Q78" s="201">
        <v>0.34</v>
      </c>
      <c r="R78" s="201">
        <v>0.7</v>
      </c>
      <c r="S78" s="201">
        <v>0.43</v>
      </c>
      <c r="T78" s="201">
        <v>0</v>
      </c>
      <c r="U78" s="201">
        <v>1.83</v>
      </c>
      <c r="V78" s="201">
        <v>0.22</v>
      </c>
      <c r="W78" s="201">
        <v>0.5</v>
      </c>
      <c r="X78" s="201">
        <v>2.31</v>
      </c>
      <c r="Y78" s="201">
        <v>0</v>
      </c>
      <c r="Z78" s="201">
        <v>6.89</v>
      </c>
      <c r="AA78" s="201">
        <v>1.4</v>
      </c>
      <c r="AB78" s="201">
        <v>0</v>
      </c>
      <c r="AC78" s="201">
        <v>21.57</v>
      </c>
      <c r="AD78" s="201">
        <v>0</v>
      </c>
      <c r="AE78" s="201">
        <v>0</v>
      </c>
      <c r="AF78" s="201">
        <v>0</v>
      </c>
      <c r="AG78" s="201">
        <v>42.04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161.26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1.18</v>
      </c>
      <c r="AV78" s="201">
        <v>0</v>
      </c>
      <c r="AW78" s="201">
        <v>0.17</v>
      </c>
      <c r="AX78" s="201">
        <v>0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37</v>
      </c>
      <c r="H79" s="201">
        <v>0</v>
      </c>
      <c r="I79" s="201">
        <v>0</v>
      </c>
      <c r="J79" s="201">
        <v>37.57</v>
      </c>
      <c r="K79" s="201">
        <v>18.14</v>
      </c>
      <c r="L79" s="201">
        <v>0.64</v>
      </c>
      <c r="M79" s="201">
        <v>2.34</v>
      </c>
      <c r="N79" s="201">
        <v>1.94</v>
      </c>
      <c r="O79" s="201">
        <v>2.71</v>
      </c>
      <c r="P79" s="201">
        <v>1</v>
      </c>
      <c r="Q79" s="201">
        <v>0.34</v>
      </c>
      <c r="R79" s="201">
        <v>0.69</v>
      </c>
      <c r="S79" s="201">
        <v>0.43</v>
      </c>
      <c r="T79" s="201">
        <v>0.05</v>
      </c>
      <c r="U79" s="201">
        <v>1.83</v>
      </c>
      <c r="V79" s="201">
        <v>0.22</v>
      </c>
      <c r="W79" s="201">
        <v>0.5</v>
      </c>
      <c r="X79" s="201">
        <v>2.31</v>
      </c>
      <c r="Y79" s="201">
        <v>0</v>
      </c>
      <c r="Z79" s="201">
        <v>6.89</v>
      </c>
      <c r="AA79" s="201">
        <v>1.4</v>
      </c>
      <c r="AB79" s="201">
        <v>0</v>
      </c>
      <c r="AC79" s="201">
        <v>21.57</v>
      </c>
      <c r="AD79" s="201">
        <v>0</v>
      </c>
      <c r="AE79" s="201">
        <v>0</v>
      </c>
      <c r="AF79" s="201">
        <v>0</v>
      </c>
      <c r="AG79" s="201">
        <v>42.04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133.26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1.19</v>
      </c>
      <c r="AV79" s="201">
        <v>0</v>
      </c>
      <c r="AW79" s="201">
        <v>0.17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37</v>
      </c>
      <c r="H80" s="201">
        <v>0</v>
      </c>
      <c r="I80" s="201">
        <v>0</v>
      </c>
      <c r="J80" s="201">
        <v>37.57</v>
      </c>
      <c r="K80" s="201">
        <v>24.81</v>
      </c>
      <c r="L80" s="201">
        <v>0.64</v>
      </c>
      <c r="M80" s="201">
        <v>2.34</v>
      </c>
      <c r="N80" s="201">
        <v>1.94</v>
      </c>
      <c r="O80" s="201">
        <v>2.71</v>
      </c>
      <c r="P80" s="201">
        <v>1</v>
      </c>
      <c r="Q80" s="201">
        <v>0.34</v>
      </c>
      <c r="R80" s="201">
        <v>0.69</v>
      </c>
      <c r="S80" s="201">
        <v>0.43</v>
      </c>
      <c r="T80" s="201">
        <v>0.05</v>
      </c>
      <c r="U80" s="201">
        <v>1.83</v>
      </c>
      <c r="V80" s="201">
        <v>0.22</v>
      </c>
      <c r="W80" s="201">
        <v>0.5</v>
      </c>
      <c r="X80" s="201">
        <v>2.31</v>
      </c>
      <c r="Y80" s="201">
        <v>0</v>
      </c>
      <c r="Z80" s="201">
        <v>6.89</v>
      </c>
      <c r="AA80" s="201">
        <v>1.4</v>
      </c>
      <c r="AB80" s="201">
        <v>0</v>
      </c>
      <c r="AC80" s="201">
        <v>21.57</v>
      </c>
      <c r="AD80" s="201">
        <v>0</v>
      </c>
      <c r="AE80" s="201">
        <v>0</v>
      </c>
      <c r="AF80" s="201">
        <v>0</v>
      </c>
      <c r="AG80" s="201">
        <v>42.04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103.26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1.19</v>
      </c>
      <c r="AV80" s="201">
        <v>0</v>
      </c>
      <c r="AW80" s="201">
        <v>0.17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37</v>
      </c>
      <c r="H81" s="201">
        <v>0</v>
      </c>
      <c r="I81" s="201">
        <v>0</v>
      </c>
      <c r="J81" s="201">
        <v>37.57</v>
      </c>
      <c r="K81" s="201">
        <v>18.13</v>
      </c>
      <c r="L81" s="201">
        <v>0.64</v>
      </c>
      <c r="M81" s="201">
        <v>2.34</v>
      </c>
      <c r="N81" s="201">
        <v>1.94</v>
      </c>
      <c r="O81" s="201">
        <v>2.71</v>
      </c>
      <c r="P81" s="201">
        <v>1</v>
      </c>
      <c r="Q81" s="201">
        <v>0.34</v>
      </c>
      <c r="R81" s="201">
        <v>0.69</v>
      </c>
      <c r="S81" s="201">
        <v>0.43</v>
      </c>
      <c r="T81" s="201">
        <v>0.05</v>
      </c>
      <c r="U81" s="201">
        <v>1.83</v>
      </c>
      <c r="V81" s="201">
        <v>0.22</v>
      </c>
      <c r="W81" s="201">
        <v>0.5</v>
      </c>
      <c r="X81" s="201">
        <v>2.31</v>
      </c>
      <c r="Y81" s="201">
        <v>0</v>
      </c>
      <c r="Z81" s="201">
        <v>6.89</v>
      </c>
      <c r="AA81" s="201">
        <v>1.4</v>
      </c>
      <c r="AB81" s="201">
        <v>0</v>
      </c>
      <c r="AC81" s="201">
        <v>21.57</v>
      </c>
      <c r="AD81" s="201">
        <v>0</v>
      </c>
      <c r="AE81" s="201">
        <v>0</v>
      </c>
      <c r="AF81" s="201">
        <v>0</v>
      </c>
      <c r="AG81" s="201">
        <v>42.04</v>
      </c>
      <c r="AH81" s="201">
        <v>0</v>
      </c>
      <c r="AI81" s="201">
        <v>0</v>
      </c>
      <c r="AJ81" s="201">
        <v>0</v>
      </c>
      <c r="AK81" s="201">
        <v>-4.3499999999999996</v>
      </c>
      <c r="AL81" s="201">
        <v>0</v>
      </c>
      <c r="AM81" s="201">
        <v>83.26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1.19</v>
      </c>
      <c r="AV81" s="201">
        <v>0</v>
      </c>
      <c r="AW81" s="201">
        <v>0.17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37</v>
      </c>
      <c r="H82" s="201">
        <v>0</v>
      </c>
      <c r="I82" s="201">
        <v>0</v>
      </c>
      <c r="J82" s="201">
        <v>37.57</v>
      </c>
      <c r="K82" s="201">
        <v>18.13</v>
      </c>
      <c r="L82" s="201">
        <v>0.64</v>
      </c>
      <c r="M82" s="201">
        <v>2.34</v>
      </c>
      <c r="N82" s="201">
        <v>1.94</v>
      </c>
      <c r="O82" s="201">
        <v>2.71</v>
      </c>
      <c r="P82" s="201">
        <v>1</v>
      </c>
      <c r="Q82" s="201">
        <v>0.34</v>
      </c>
      <c r="R82" s="201">
        <v>0.69</v>
      </c>
      <c r="S82" s="201">
        <v>0.43</v>
      </c>
      <c r="T82" s="201">
        <v>0.05</v>
      </c>
      <c r="U82" s="201">
        <v>1.83</v>
      </c>
      <c r="V82" s="201">
        <v>0.22</v>
      </c>
      <c r="W82" s="201">
        <v>0.5</v>
      </c>
      <c r="X82" s="201">
        <v>2.31</v>
      </c>
      <c r="Y82" s="201">
        <v>0</v>
      </c>
      <c r="Z82" s="201">
        <v>6.89</v>
      </c>
      <c r="AA82" s="201">
        <v>1.4</v>
      </c>
      <c r="AB82" s="201">
        <v>0</v>
      </c>
      <c r="AC82" s="201">
        <v>21.57</v>
      </c>
      <c r="AD82" s="201">
        <v>0</v>
      </c>
      <c r="AE82" s="201">
        <v>0</v>
      </c>
      <c r="AF82" s="201">
        <v>0</v>
      </c>
      <c r="AG82" s="201">
        <v>42.04</v>
      </c>
      <c r="AH82" s="201">
        <v>0</v>
      </c>
      <c r="AI82" s="201">
        <v>0</v>
      </c>
      <c r="AJ82" s="201">
        <v>0</v>
      </c>
      <c r="AK82" s="201">
        <v>-4.3499999999999996</v>
      </c>
      <c r="AL82" s="201">
        <v>0</v>
      </c>
      <c r="AM82" s="201">
        <v>35.69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1.19</v>
      </c>
      <c r="AV82" s="201">
        <v>0</v>
      </c>
      <c r="AW82" s="201">
        <v>0.17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22.4</v>
      </c>
      <c r="E83" s="201">
        <v>0</v>
      </c>
      <c r="F83" s="201">
        <v>0</v>
      </c>
      <c r="G83" s="201">
        <v>37</v>
      </c>
      <c r="H83" s="201">
        <v>0</v>
      </c>
      <c r="I83" s="201">
        <v>0</v>
      </c>
      <c r="J83" s="201">
        <v>37.57</v>
      </c>
      <c r="K83" s="201">
        <v>18.13</v>
      </c>
      <c r="L83" s="201">
        <v>0.64</v>
      </c>
      <c r="M83" s="201">
        <v>2.34</v>
      </c>
      <c r="N83" s="201">
        <v>1.94</v>
      </c>
      <c r="O83" s="201">
        <v>2.71</v>
      </c>
      <c r="P83" s="201">
        <v>1</v>
      </c>
      <c r="Q83" s="201">
        <v>0.34</v>
      </c>
      <c r="R83" s="201">
        <v>0.69</v>
      </c>
      <c r="S83" s="201">
        <v>0.43</v>
      </c>
      <c r="T83" s="201">
        <v>0.05</v>
      </c>
      <c r="U83" s="201">
        <v>1.83</v>
      </c>
      <c r="V83" s="201">
        <v>0.22</v>
      </c>
      <c r="W83" s="201">
        <v>0.5</v>
      </c>
      <c r="X83" s="201">
        <v>2.31</v>
      </c>
      <c r="Y83" s="201">
        <v>0</v>
      </c>
      <c r="Z83" s="201">
        <v>6.89</v>
      </c>
      <c r="AA83" s="201">
        <v>1.4</v>
      </c>
      <c r="AB83" s="201">
        <v>0</v>
      </c>
      <c r="AC83" s="201">
        <v>21.57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35.69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1.19</v>
      </c>
      <c r="AV83" s="201">
        <v>0</v>
      </c>
      <c r="AW83" s="201">
        <v>0.17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22.4</v>
      </c>
      <c r="E84" s="201">
        <v>0</v>
      </c>
      <c r="F84" s="201">
        <v>0</v>
      </c>
      <c r="G84" s="201">
        <v>37</v>
      </c>
      <c r="H84" s="201">
        <v>0</v>
      </c>
      <c r="I84" s="201">
        <v>0</v>
      </c>
      <c r="J84" s="201">
        <v>37.57</v>
      </c>
      <c r="K84" s="201">
        <v>18.13</v>
      </c>
      <c r="L84" s="201">
        <v>0.64</v>
      </c>
      <c r="M84" s="201">
        <v>2.34</v>
      </c>
      <c r="N84" s="201">
        <v>1.94</v>
      </c>
      <c r="O84" s="201">
        <v>2.71</v>
      </c>
      <c r="P84" s="201">
        <v>1</v>
      </c>
      <c r="Q84" s="201">
        <v>0.34</v>
      </c>
      <c r="R84" s="201">
        <v>0.69</v>
      </c>
      <c r="S84" s="201">
        <v>0.43</v>
      </c>
      <c r="T84" s="201">
        <v>0.05</v>
      </c>
      <c r="U84" s="201">
        <v>1.83</v>
      </c>
      <c r="V84" s="201">
        <v>0.22</v>
      </c>
      <c r="W84" s="201">
        <v>0.5</v>
      </c>
      <c r="X84" s="201">
        <v>2.31</v>
      </c>
      <c r="Y84" s="201">
        <v>0</v>
      </c>
      <c r="Z84" s="201">
        <v>6.89</v>
      </c>
      <c r="AA84" s="201">
        <v>1.4</v>
      </c>
      <c r="AB84" s="201">
        <v>0</v>
      </c>
      <c r="AC84" s="201">
        <v>21.57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35.69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1.19</v>
      </c>
      <c r="AV84" s="201">
        <v>0</v>
      </c>
      <c r="AW84" s="201">
        <v>0.17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22.4</v>
      </c>
      <c r="E85" s="201">
        <v>0</v>
      </c>
      <c r="F85" s="201">
        <v>0</v>
      </c>
      <c r="G85" s="201">
        <v>37</v>
      </c>
      <c r="H85" s="201">
        <v>0</v>
      </c>
      <c r="I85" s="201">
        <v>0</v>
      </c>
      <c r="J85" s="201">
        <v>37.57</v>
      </c>
      <c r="K85" s="201">
        <v>18.13</v>
      </c>
      <c r="L85" s="201">
        <v>0.64</v>
      </c>
      <c r="M85" s="201">
        <v>2.34</v>
      </c>
      <c r="N85" s="201">
        <v>1.94</v>
      </c>
      <c r="O85" s="201">
        <v>2.71</v>
      </c>
      <c r="P85" s="201">
        <v>1</v>
      </c>
      <c r="Q85" s="201">
        <v>0.34</v>
      </c>
      <c r="R85" s="201">
        <v>0.69</v>
      </c>
      <c r="S85" s="201">
        <v>0.43</v>
      </c>
      <c r="T85" s="201">
        <v>0.05</v>
      </c>
      <c r="U85" s="201">
        <v>1.83</v>
      </c>
      <c r="V85" s="201">
        <v>0.22</v>
      </c>
      <c r="W85" s="201">
        <v>0.5</v>
      </c>
      <c r="X85" s="201">
        <v>2.31</v>
      </c>
      <c r="Y85" s="201">
        <v>0</v>
      </c>
      <c r="Z85" s="201">
        <v>6.89</v>
      </c>
      <c r="AA85" s="201">
        <v>1.4</v>
      </c>
      <c r="AB85" s="201">
        <v>0</v>
      </c>
      <c r="AC85" s="201">
        <v>21.57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35.69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1.19</v>
      </c>
      <c r="AV85" s="201">
        <v>0</v>
      </c>
      <c r="AW85" s="201">
        <v>0.17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22.4</v>
      </c>
      <c r="E86" s="201">
        <v>0</v>
      </c>
      <c r="F86" s="201">
        <v>0</v>
      </c>
      <c r="G86" s="201">
        <v>37</v>
      </c>
      <c r="H86" s="201">
        <v>0</v>
      </c>
      <c r="I86" s="201">
        <v>0</v>
      </c>
      <c r="J86" s="201">
        <v>37.57</v>
      </c>
      <c r="K86" s="201">
        <v>18.13</v>
      </c>
      <c r="L86" s="201">
        <v>0.64</v>
      </c>
      <c r="M86" s="201">
        <v>2.34</v>
      </c>
      <c r="N86" s="201">
        <v>1.94</v>
      </c>
      <c r="O86" s="201">
        <v>2.71</v>
      </c>
      <c r="P86" s="201">
        <v>1</v>
      </c>
      <c r="Q86" s="201">
        <v>0.34</v>
      </c>
      <c r="R86" s="201">
        <v>0.69</v>
      </c>
      <c r="S86" s="201">
        <v>0.43</v>
      </c>
      <c r="T86" s="201">
        <v>0.05</v>
      </c>
      <c r="U86" s="201">
        <v>1.83</v>
      </c>
      <c r="V86" s="201">
        <v>0.22</v>
      </c>
      <c r="W86" s="201">
        <v>0.5</v>
      </c>
      <c r="X86" s="201">
        <v>2.31</v>
      </c>
      <c r="Y86" s="201">
        <v>0</v>
      </c>
      <c r="Z86" s="201">
        <v>6.89</v>
      </c>
      <c r="AA86" s="201">
        <v>1.4</v>
      </c>
      <c r="AB86" s="201">
        <v>0</v>
      </c>
      <c r="AC86" s="201">
        <v>21.57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35.69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1.19</v>
      </c>
      <c r="AV86" s="201">
        <v>0</v>
      </c>
      <c r="AW86" s="201">
        <v>0.17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22.4</v>
      </c>
      <c r="E87" s="201">
        <v>0</v>
      </c>
      <c r="F87" s="201">
        <v>0</v>
      </c>
      <c r="G87" s="201">
        <v>37</v>
      </c>
      <c r="H87" s="201">
        <v>0</v>
      </c>
      <c r="I87" s="201">
        <v>0</v>
      </c>
      <c r="J87" s="201">
        <v>37.57</v>
      </c>
      <c r="K87" s="201">
        <v>18.13</v>
      </c>
      <c r="L87" s="201">
        <v>0.64</v>
      </c>
      <c r="M87" s="201">
        <v>2.34</v>
      </c>
      <c r="N87" s="201">
        <v>1.94</v>
      </c>
      <c r="O87" s="201">
        <v>2.71</v>
      </c>
      <c r="P87" s="201">
        <v>1</v>
      </c>
      <c r="Q87" s="201">
        <v>0.34</v>
      </c>
      <c r="R87" s="201">
        <v>0.69</v>
      </c>
      <c r="S87" s="201">
        <v>0.43</v>
      </c>
      <c r="T87" s="201">
        <v>0.05</v>
      </c>
      <c r="U87" s="201">
        <v>1.83</v>
      </c>
      <c r="V87" s="201">
        <v>0.22</v>
      </c>
      <c r="W87" s="201">
        <v>0.5</v>
      </c>
      <c r="X87" s="201">
        <v>2.23</v>
      </c>
      <c r="Y87" s="201">
        <v>0</v>
      </c>
      <c r="Z87" s="201">
        <v>6.89</v>
      </c>
      <c r="AA87" s="201">
        <v>1.4</v>
      </c>
      <c r="AB87" s="201">
        <v>0</v>
      </c>
      <c r="AC87" s="201">
        <v>21.57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161.26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1.19</v>
      </c>
      <c r="AV87" s="201">
        <v>0</v>
      </c>
      <c r="AW87" s="201">
        <v>0.17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22.4</v>
      </c>
      <c r="E88" s="201">
        <v>0</v>
      </c>
      <c r="F88" s="201">
        <v>0</v>
      </c>
      <c r="G88" s="201">
        <v>37</v>
      </c>
      <c r="H88" s="201">
        <v>0</v>
      </c>
      <c r="I88" s="201">
        <v>0</v>
      </c>
      <c r="J88" s="201">
        <v>37.57</v>
      </c>
      <c r="K88" s="201">
        <v>18.13</v>
      </c>
      <c r="L88" s="201">
        <v>0.64</v>
      </c>
      <c r="M88" s="201">
        <v>2.34</v>
      </c>
      <c r="N88" s="201">
        <v>1.94</v>
      </c>
      <c r="O88" s="201">
        <v>2.71</v>
      </c>
      <c r="P88" s="201">
        <v>1</v>
      </c>
      <c r="Q88" s="201">
        <v>0.34</v>
      </c>
      <c r="R88" s="201">
        <v>0.69</v>
      </c>
      <c r="S88" s="201">
        <v>0.43</v>
      </c>
      <c r="T88" s="201">
        <v>0.05</v>
      </c>
      <c r="U88" s="201">
        <v>1.83</v>
      </c>
      <c r="V88" s="201">
        <v>0.22</v>
      </c>
      <c r="W88" s="201">
        <v>0.5</v>
      </c>
      <c r="X88" s="201">
        <v>2.23</v>
      </c>
      <c r="Y88" s="201">
        <v>0</v>
      </c>
      <c r="Z88" s="201">
        <v>6.89</v>
      </c>
      <c r="AA88" s="201">
        <v>1.4</v>
      </c>
      <c r="AB88" s="201">
        <v>0</v>
      </c>
      <c r="AC88" s="201">
        <v>21.57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133.26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1.19</v>
      </c>
      <c r="AV88" s="201">
        <v>0</v>
      </c>
      <c r="AW88" s="201">
        <v>0.17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22.4</v>
      </c>
      <c r="E89" s="201">
        <v>0</v>
      </c>
      <c r="F89" s="201">
        <v>0</v>
      </c>
      <c r="G89" s="201">
        <v>37</v>
      </c>
      <c r="H89" s="201">
        <v>0</v>
      </c>
      <c r="I89" s="201">
        <v>0</v>
      </c>
      <c r="J89" s="201">
        <v>37.57</v>
      </c>
      <c r="K89" s="201">
        <v>18.13</v>
      </c>
      <c r="L89" s="201">
        <v>0.64</v>
      </c>
      <c r="M89" s="201">
        <v>2.34</v>
      </c>
      <c r="N89" s="201">
        <v>1.94</v>
      </c>
      <c r="O89" s="201">
        <v>2.71</v>
      </c>
      <c r="P89" s="201">
        <v>1</v>
      </c>
      <c r="Q89" s="201">
        <v>0.34</v>
      </c>
      <c r="R89" s="201">
        <v>0.69</v>
      </c>
      <c r="S89" s="201">
        <v>0.43</v>
      </c>
      <c r="T89" s="201">
        <v>0.05</v>
      </c>
      <c r="U89" s="201">
        <v>1.83</v>
      </c>
      <c r="V89" s="201">
        <v>0.22</v>
      </c>
      <c r="W89" s="201">
        <v>0.5</v>
      </c>
      <c r="X89" s="201">
        <v>2.23</v>
      </c>
      <c r="Y89" s="201">
        <v>0</v>
      </c>
      <c r="Z89" s="201">
        <v>6.89</v>
      </c>
      <c r="AA89" s="201">
        <v>1.4</v>
      </c>
      <c r="AB89" s="201">
        <v>0</v>
      </c>
      <c r="AC89" s="201">
        <v>21.57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103.26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1.19</v>
      </c>
      <c r="AV89" s="201">
        <v>0</v>
      </c>
      <c r="AW89" s="201">
        <v>0.17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37</v>
      </c>
      <c r="H90" s="201">
        <v>0</v>
      </c>
      <c r="I90" s="201">
        <v>0</v>
      </c>
      <c r="J90" s="201">
        <v>37.57</v>
      </c>
      <c r="K90" s="201">
        <v>18.13</v>
      </c>
      <c r="L90" s="201">
        <v>0.64</v>
      </c>
      <c r="M90" s="201">
        <v>2.34</v>
      </c>
      <c r="N90" s="201">
        <v>1.94</v>
      </c>
      <c r="O90" s="201">
        <v>2.71</v>
      </c>
      <c r="P90" s="201">
        <v>1</v>
      </c>
      <c r="Q90" s="201">
        <v>0.34</v>
      </c>
      <c r="R90" s="201">
        <v>0.69</v>
      </c>
      <c r="S90" s="201">
        <v>0.43</v>
      </c>
      <c r="T90" s="201">
        <v>0.05</v>
      </c>
      <c r="U90" s="201">
        <v>1.83</v>
      </c>
      <c r="V90" s="201">
        <v>0.22</v>
      </c>
      <c r="W90" s="201">
        <v>0.5</v>
      </c>
      <c r="X90" s="201">
        <v>2.23</v>
      </c>
      <c r="Y90" s="201">
        <v>0</v>
      </c>
      <c r="Z90" s="201">
        <v>6.89</v>
      </c>
      <c r="AA90" s="201">
        <v>1.4</v>
      </c>
      <c r="AB90" s="201">
        <v>0</v>
      </c>
      <c r="AC90" s="201">
        <v>21.57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53.26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1.19</v>
      </c>
      <c r="AV90" s="201">
        <v>0</v>
      </c>
      <c r="AW90" s="201">
        <v>0.17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22.99</v>
      </c>
      <c r="E91" s="201">
        <v>0</v>
      </c>
      <c r="F91" s="201">
        <v>0</v>
      </c>
      <c r="G91" s="201">
        <v>37</v>
      </c>
      <c r="H91" s="201">
        <v>0</v>
      </c>
      <c r="I91" s="201">
        <v>0</v>
      </c>
      <c r="J91" s="201">
        <v>37.57</v>
      </c>
      <c r="K91" s="201">
        <v>18.13</v>
      </c>
      <c r="L91" s="201">
        <v>0.64</v>
      </c>
      <c r="M91" s="201">
        <v>2.34</v>
      </c>
      <c r="N91" s="201">
        <v>1.94</v>
      </c>
      <c r="O91" s="201">
        <v>2.71</v>
      </c>
      <c r="P91" s="201">
        <v>1</v>
      </c>
      <c r="Q91" s="201">
        <v>0.34</v>
      </c>
      <c r="R91" s="201">
        <v>0.69</v>
      </c>
      <c r="S91" s="201">
        <v>0.43</v>
      </c>
      <c r="T91" s="201">
        <v>0.05</v>
      </c>
      <c r="U91" s="201">
        <v>1.83</v>
      </c>
      <c r="V91" s="201">
        <v>0.22</v>
      </c>
      <c r="W91" s="201">
        <v>0.5</v>
      </c>
      <c r="X91" s="201">
        <v>2.23</v>
      </c>
      <c r="Y91" s="201">
        <v>0</v>
      </c>
      <c r="Z91" s="201">
        <v>6.89</v>
      </c>
      <c r="AA91" s="201">
        <v>1.4</v>
      </c>
      <c r="AB91" s="201">
        <v>0</v>
      </c>
      <c r="AC91" s="201">
        <v>21.19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53.26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1.19</v>
      </c>
      <c r="AV91" s="201">
        <v>0</v>
      </c>
      <c r="AW91" s="201">
        <v>0.17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22.99</v>
      </c>
      <c r="E92" s="201">
        <v>0</v>
      </c>
      <c r="F92" s="201">
        <v>0</v>
      </c>
      <c r="G92" s="201">
        <v>37</v>
      </c>
      <c r="H92" s="201">
        <v>0</v>
      </c>
      <c r="I92" s="201">
        <v>0</v>
      </c>
      <c r="J92" s="201">
        <v>37.57</v>
      </c>
      <c r="K92" s="201">
        <v>18.13</v>
      </c>
      <c r="L92" s="201">
        <v>0.64</v>
      </c>
      <c r="M92" s="201">
        <v>2.34</v>
      </c>
      <c r="N92" s="201">
        <v>1.94</v>
      </c>
      <c r="O92" s="201">
        <v>2.71</v>
      </c>
      <c r="P92" s="201">
        <v>1</v>
      </c>
      <c r="Q92" s="201">
        <v>0.34</v>
      </c>
      <c r="R92" s="201">
        <v>0.69</v>
      </c>
      <c r="S92" s="201">
        <v>0.43</v>
      </c>
      <c r="T92" s="201">
        <v>0.05</v>
      </c>
      <c r="U92" s="201">
        <v>1.83</v>
      </c>
      <c r="V92" s="201">
        <v>0.22</v>
      </c>
      <c r="W92" s="201">
        <v>0.5</v>
      </c>
      <c r="X92" s="201">
        <v>2.23</v>
      </c>
      <c r="Y92" s="201">
        <v>0</v>
      </c>
      <c r="Z92" s="201">
        <v>6.89</v>
      </c>
      <c r="AA92" s="201">
        <v>1.4</v>
      </c>
      <c r="AB92" s="201">
        <v>0</v>
      </c>
      <c r="AC92" s="201">
        <v>21.19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35.69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1.19</v>
      </c>
      <c r="AV92" s="201">
        <v>0</v>
      </c>
      <c r="AW92" s="201">
        <v>0.17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22.99</v>
      </c>
      <c r="E93" s="201">
        <v>0</v>
      </c>
      <c r="F93" s="201">
        <v>0</v>
      </c>
      <c r="G93" s="201">
        <v>37</v>
      </c>
      <c r="H93" s="201">
        <v>0</v>
      </c>
      <c r="I93" s="201">
        <v>0</v>
      </c>
      <c r="J93" s="201">
        <v>37.57</v>
      </c>
      <c r="K93" s="201">
        <v>18.13</v>
      </c>
      <c r="L93" s="201">
        <v>0.64</v>
      </c>
      <c r="M93" s="201">
        <v>2.34</v>
      </c>
      <c r="N93" s="201">
        <v>1.94</v>
      </c>
      <c r="O93" s="201">
        <v>2.71</v>
      </c>
      <c r="P93" s="201">
        <v>1</v>
      </c>
      <c r="Q93" s="201">
        <v>0.34</v>
      </c>
      <c r="R93" s="201">
        <v>0.69</v>
      </c>
      <c r="S93" s="201">
        <v>0.43</v>
      </c>
      <c r="T93" s="201">
        <v>0.05</v>
      </c>
      <c r="U93" s="201">
        <v>1.83</v>
      </c>
      <c r="V93" s="201">
        <v>0.22</v>
      </c>
      <c r="W93" s="201">
        <v>0.5</v>
      </c>
      <c r="X93" s="201">
        <v>2.23</v>
      </c>
      <c r="Y93" s="201">
        <v>0</v>
      </c>
      <c r="Z93" s="201">
        <v>6.89</v>
      </c>
      <c r="AA93" s="201">
        <v>1.4</v>
      </c>
      <c r="AB93" s="201">
        <v>0</v>
      </c>
      <c r="AC93" s="201">
        <v>21.19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64.13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1.19</v>
      </c>
      <c r="AV93" s="201">
        <v>0</v>
      </c>
      <c r="AW93" s="201">
        <v>0.17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22.99</v>
      </c>
      <c r="E94" s="201">
        <v>0</v>
      </c>
      <c r="F94" s="201">
        <v>0</v>
      </c>
      <c r="G94" s="201">
        <v>37</v>
      </c>
      <c r="H94" s="201">
        <v>0</v>
      </c>
      <c r="I94" s="201">
        <v>0</v>
      </c>
      <c r="J94" s="201">
        <v>37.57</v>
      </c>
      <c r="K94" s="201">
        <v>18.13</v>
      </c>
      <c r="L94" s="201">
        <v>0.64</v>
      </c>
      <c r="M94" s="201">
        <v>2.34</v>
      </c>
      <c r="N94" s="201">
        <v>1.94</v>
      </c>
      <c r="O94" s="201">
        <v>2.71</v>
      </c>
      <c r="P94" s="201">
        <v>1</v>
      </c>
      <c r="Q94" s="201">
        <v>0.34</v>
      </c>
      <c r="R94" s="201">
        <v>0.69</v>
      </c>
      <c r="S94" s="201">
        <v>0.43</v>
      </c>
      <c r="T94" s="201">
        <v>0.05</v>
      </c>
      <c r="U94" s="201">
        <v>1.83</v>
      </c>
      <c r="V94" s="201">
        <v>0.22</v>
      </c>
      <c r="W94" s="201">
        <v>0.5</v>
      </c>
      <c r="X94" s="201">
        <v>2.23</v>
      </c>
      <c r="Y94" s="201">
        <v>0</v>
      </c>
      <c r="Z94" s="201">
        <v>6.89</v>
      </c>
      <c r="AA94" s="201">
        <v>1.4</v>
      </c>
      <c r="AB94" s="201">
        <v>0</v>
      </c>
      <c r="AC94" s="201">
        <v>21.19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64.13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1.19</v>
      </c>
      <c r="AV94" s="201">
        <v>0</v>
      </c>
      <c r="AW94" s="201">
        <v>0.17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</v>
      </c>
      <c r="H95" s="201">
        <v>0</v>
      </c>
      <c r="I95" s="201">
        <v>0</v>
      </c>
      <c r="J95" s="201">
        <v>37.57</v>
      </c>
      <c r="K95" s="201">
        <v>18.13</v>
      </c>
      <c r="L95" s="201">
        <v>0.64</v>
      </c>
      <c r="M95" s="201">
        <v>2.34</v>
      </c>
      <c r="N95" s="201">
        <v>1.94</v>
      </c>
      <c r="O95" s="201">
        <v>2.71</v>
      </c>
      <c r="P95" s="201">
        <v>1</v>
      </c>
      <c r="Q95" s="201">
        <v>0.34</v>
      </c>
      <c r="R95" s="201">
        <v>0.69</v>
      </c>
      <c r="S95" s="201">
        <v>0.43</v>
      </c>
      <c r="T95" s="201">
        <v>0.05</v>
      </c>
      <c r="U95" s="201">
        <v>1.83</v>
      </c>
      <c r="V95" s="201">
        <v>0.21</v>
      </c>
      <c r="W95" s="201">
        <v>0.5</v>
      </c>
      <c r="X95" s="201">
        <v>2.23</v>
      </c>
      <c r="Y95" s="201">
        <v>0</v>
      </c>
      <c r="Z95" s="201">
        <v>6.89</v>
      </c>
      <c r="AA95" s="201">
        <v>1.4</v>
      </c>
      <c r="AB95" s="201">
        <v>0</v>
      </c>
      <c r="AC95" s="201">
        <v>21.19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64.13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1.19</v>
      </c>
      <c r="AV95" s="201">
        <v>0</v>
      </c>
      <c r="AW95" s="201">
        <v>0.17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</v>
      </c>
      <c r="H96" s="201">
        <v>0</v>
      </c>
      <c r="I96" s="201">
        <v>0</v>
      </c>
      <c r="J96" s="201">
        <v>37.57</v>
      </c>
      <c r="K96" s="201">
        <v>18.13</v>
      </c>
      <c r="L96" s="201">
        <v>0.64</v>
      </c>
      <c r="M96" s="201">
        <v>2.34</v>
      </c>
      <c r="N96" s="201">
        <v>1.94</v>
      </c>
      <c r="O96" s="201">
        <v>2.71</v>
      </c>
      <c r="P96" s="201">
        <v>1</v>
      </c>
      <c r="Q96" s="201">
        <v>0.34</v>
      </c>
      <c r="R96" s="201">
        <v>0.69</v>
      </c>
      <c r="S96" s="201">
        <v>0.43</v>
      </c>
      <c r="T96" s="201">
        <v>0.05</v>
      </c>
      <c r="U96" s="201">
        <v>1.83</v>
      </c>
      <c r="V96" s="201">
        <v>0.21</v>
      </c>
      <c r="W96" s="201">
        <v>0.5</v>
      </c>
      <c r="X96" s="201">
        <v>2.23</v>
      </c>
      <c r="Y96" s="201">
        <v>0</v>
      </c>
      <c r="Z96" s="201">
        <v>6.89</v>
      </c>
      <c r="AA96" s="201">
        <v>1.4</v>
      </c>
      <c r="AB96" s="201">
        <v>0</v>
      </c>
      <c r="AC96" s="201">
        <v>21.19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64.13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1.19</v>
      </c>
      <c r="AV96" s="201">
        <v>0</v>
      </c>
      <c r="AW96" s="201">
        <v>0.17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</v>
      </c>
      <c r="H97" s="201">
        <v>0</v>
      </c>
      <c r="I97" s="201">
        <v>0</v>
      </c>
      <c r="J97" s="201">
        <v>37.57</v>
      </c>
      <c r="K97" s="201">
        <v>18.13</v>
      </c>
      <c r="L97" s="201">
        <v>0.64</v>
      </c>
      <c r="M97" s="201">
        <v>2.34</v>
      </c>
      <c r="N97" s="201">
        <v>1.94</v>
      </c>
      <c r="O97" s="201">
        <v>2.71</v>
      </c>
      <c r="P97" s="201">
        <v>1</v>
      </c>
      <c r="Q97" s="201">
        <v>0.34</v>
      </c>
      <c r="R97" s="201">
        <v>0.69</v>
      </c>
      <c r="S97" s="201">
        <v>0.43</v>
      </c>
      <c r="T97" s="201">
        <v>0.05</v>
      </c>
      <c r="U97" s="201">
        <v>1.83</v>
      </c>
      <c r="V97" s="201">
        <v>0.21</v>
      </c>
      <c r="W97" s="201">
        <v>0.5</v>
      </c>
      <c r="X97" s="201">
        <v>2.23</v>
      </c>
      <c r="Y97" s="201">
        <v>0</v>
      </c>
      <c r="Z97" s="201">
        <v>6.89</v>
      </c>
      <c r="AA97" s="201">
        <v>1.4</v>
      </c>
      <c r="AB97" s="201">
        <v>0</v>
      </c>
      <c r="AC97" s="201">
        <v>21.19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64.13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1.19</v>
      </c>
      <c r="AV97" s="201">
        <v>0</v>
      </c>
      <c r="AW97" s="201">
        <v>0.17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</v>
      </c>
      <c r="H98" s="201">
        <v>0</v>
      </c>
      <c r="I98" s="201">
        <v>0</v>
      </c>
      <c r="J98" s="201">
        <v>37.57</v>
      </c>
      <c r="K98" s="201">
        <v>18.13</v>
      </c>
      <c r="L98" s="201">
        <v>0.64</v>
      </c>
      <c r="M98" s="201">
        <v>2.34</v>
      </c>
      <c r="N98" s="201">
        <v>1.94</v>
      </c>
      <c r="O98" s="201">
        <v>2.71</v>
      </c>
      <c r="P98" s="201">
        <v>1</v>
      </c>
      <c r="Q98" s="201">
        <v>0.34</v>
      </c>
      <c r="R98" s="201">
        <v>0.69</v>
      </c>
      <c r="S98" s="201">
        <v>0.43</v>
      </c>
      <c r="T98" s="201">
        <v>0.05</v>
      </c>
      <c r="U98" s="201">
        <v>1.83</v>
      </c>
      <c r="V98" s="201">
        <v>0.21</v>
      </c>
      <c r="W98" s="201">
        <v>0.5</v>
      </c>
      <c r="X98" s="201">
        <v>2.23</v>
      </c>
      <c r="Y98" s="201">
        <v>0</v>
      </c>
      <c r="Z98" s="201">
        <v>6.89</v>
      </c>
      <c r="AA98" s="201">
        <v>1.4</v>
      </c>
      <c r="AB98" s="201">
        <v>0</v>
      </c>
      <c r="AC98" s="201">
        <v>21.19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64.13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1.19</v>
      </c>
      <c r="AV98" s="201">
        <v>0</v>
      </c>
      <c r="AW98" s="201">
        <v>0.17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0.54860500000000023</v>
      </c>
      <c r="E99">
        <f t="shared" si="0"/>
        <v>0</v>
      </c>
      <c r="F99">
        <f t="shared" si="0"/>
        <v>0</v>
      </c>
      <c r="G99">
        <f t="shared" si="0"/>
        <v>0.78229000000000026</v>
      </c>
      <c r="H99">
        <f t="shared" si="0"/>
        <v>0</v>
      </c>
      <c r="I99">
        <f t="shared" si="0"/>
        <v>0</v>
      </c>
      <c r="J99">
        <f t="shared" si="0"/>
        <v>0.9023275000000015</v>
      </c>
      <c r="K99">
        <f t="shared" si="0"/>
        <v>2.1780849999999958</v>
      </c>
      <c r="L99">
        <f t="shared" si="0"/>
        <v>0.12208499999999978</v>
      </c>
      <c r="M99">
        <f t="shared" si="0"/>
        <v>0.11354749999999973</v>
      </c>
      <c r="N99">
        <f t="shared" si="0"/>
        <v>9.4479999999999967E-2</v>
      </c>
      <c r="O99">
        <f t="shared" si="0"/>
        <v>8.1779999999999853E-2</v>
      </c>
      <c r="P99">
        <f t="shared" si="0"/>
        <v>5.4099999999999981E-2</v>
      </c>
      <c r="Q99">
        <f t="shared" si="0"/>
        <v>4.0985000000000049E-2</v>
      </c>
      <c r="R99">
        <f t="shared" si="0"/>
        <v>8.0262499999999889E-2</v>
      </c>
      <c r="S99">
        <f t="shared" si="0"/>
        <v>5.2725000000000057E-2</v>
      </c>
      <c r="T99">
        <f t="shared" si="0"/>
        <v>4.7525000000000041E-3</v>
      </c>
      <c r="U99">
        <f t="shared" si="0"/>
        <v>4.3920000000000056E-2</v>
      </c>
      <c r="V99">
        <f t="shared" si="0"/>
        <v>1.9142499999999993E-2</v>
      </c>
      <c r="W99">
        <f t="shared" si="0"/>
        <v>5.4019999999999971E-2</v>
      </c>
      <c r="X99">
        <f t="shared" si="0"/>
        <v>0.25296499999999977</v>
      </c>
      <c r="Y99">
        <f t="shared" si="0"/>
        <v>0</v>
      </c>
      <c r="Z99">
        <f t="shared" si="0"/>
        <v>0.62453749999999875</v>
      </c>
      <c r="AA99">
        <f t="shared" si="0"/>
        <v>0.15671749999999979</v>
      </c>
      <c r="AB99">
        <f t="shared" si="0"/>
        <v>0</v>
      </c>
      <c r="AC99">
        <f t="shared" si="0"/>
        <v>0.48263749999999983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0.99819999999999964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-0.61434999999999995</v>
      </c>
      <c r="AL99">
        <f t="shared" si="0"/>
        <v>0</v>
      </c>
      <c r="AM99">
        <f t="shared" si="0"/>
        <v>3.1690799999999975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6.6550000000000054E-2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45501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-19.722999999999999</v>
      </c>
      <c r="D60" s="94">
        <f>'IDT-1 Calculation'!DH60</f>
        <v>0</v>
      </c>
      <c r="E60" s="94">
        <f>'IDT-1 Calculation'!DI60</f>
        <v>0</v>
      </c>
      <c r="F60" s="94">
        <f>'IDT-1 Calculation'!DJ60</f>
        <v>19.722999999999999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-51.819000000000003</v>
      </c>
      <c r="D61" s="94">
        <f>'IDT-1 Calculation'!DH61</f>
        <v>0</v>
      </c>
      <c r="E61" s="94">
        <f>'IDT-1 Calculation'!DI61</f>
        <v>0</v>
      </c>
      <c r="F61" s="94">
        <f>'IDT-1 Calculation'!DJ61</f>
        <v>51.819000000000003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-90.287000000000006</v>
      </c>
      <c r="D62" s="94">
        <f>'IDT-1 Calculation'!DH62</f>
        <v>0</v>
      </c>
      <c r="E62" s="94">
        <f>'IDT-1 Calculation'!DI62</f>
        <v>0</v>
      </c>
      <c r="F62" s="94">
        <f>'IDT-1 Calculation'!DJ62</f>
        <v>90.287000000000006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-36</v>
      </c>
      <c r="D63" s="94">
        <f>'IDT-1 Calculation'!DH63</f>
        <v>0</v>
      </c>
      <c r="E63" s="94">
        <f>'IDT-1 Calculation'!DI63</f>
        <v>0</v>
      </c>
      <c r="F63" s="94">
        <f>'IDT-1 Calculation'!DJ63</f>
        <v>36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-72.808999999999997</v>
      </c>
      <c r="D64" s="94">
        <f>'IDT-1 Calculation'!DH64</f>
        <v>0</v>
      </c>
      <c r="E64" s="94">
        <f>'IDT-1 Calculation'!DI64</f>
        <v>0</v>
      </c>
      <c r="F64" s="94">
        <f>'IDT-1 Calculation'!DJ64</f>
        <v>72.808999999999997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-66.894999999999996</v>
      </c>
      <c r="D65" s="94">
        <f>'IDT-1 Calculation'!DH65</f>
        <v>0</v>
      </c>
      <c r="E65" s="94">
        <f>'IDT-1 Calculation'!DI65</f>
        <v>0</v>
      </c>
      <c r="F65" s="94">
        <f>'IDT-1 Calculation'!DJ65</f>
        <v>66.894999999999996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-58.406999999999996</v>
      </c>
      <c r="D66" s="94">
        <f>'IDT-1 Calculation'!DH66</f>
        <v>0</v>
      </c>
      <c r="E66" s="94">
        <f>'IDT-1 Calculation'!DI66</f>
        <v>0</v>
      </c>
      <c r="F66" s="94">
        <f>'IDT-1 Calculation'!DJ66</f>
        <v>58.406999999999996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18</v>
      </c>
      <c r="C81" s="94">
        <f>'IDT-1 Calculation'!DG81</f>
        <v>-18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60</v>
      </c>
      <c r="C82" s="94">
        <f>'IDT-1 Calculation'!DG82</f>
        <v>-60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35</v>
      </c>
      <c r="C84" s="94">
        <f>'IDT-1 Calculation'!DG84</f>
        <v>-35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35</v>
      </c>
      <c r="C85" s="94">
        <f>'IDT-1 Calculation'!DG85</f>
        <v>-35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15</v>
      </c>
      <c r="C86" s="94">
        <f>'IDT-1 Calculation'!DG86</f>
        <v>-15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4.0750000000000001E-2</v>
      </c>
      <c r="C99" s="110">
        <f>SUM(C3:C98)/4000</f>
        <v>-0.13973500000000003</v>
      </c>
      <c r="D99" s="110">
        <f>SUM(D3:D98)/4000</f>
        <v>0</v>
      </c>
      <c r="E99" s="110">
        <f>SUM(E3:E98)/4000</f>
        <v>0</v>
      </c>
      <c r="F99" s="110">
        <f>SUM(F3:F98)/4000</f>
        <v>9.8985000000000004E-2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10.72</v>
      </c>
      <c r="E3" s="201">
        <v>0</v>
      </c>
      <c r="F3" s="201">
        <v>0</v>
      </c>
      <c r="G3" s="201">
        <v>14.07</v>
      </c>
      <c r="H3" s="201">
        <v>0</v>
      </c>
      <c r="I3" s="201">
        <v>0</v>
      </c>
      <c r="J3" s="201">
        <v>17.260000000000002</v>
      </c>
      <c r="K3" s="201">
        <v>2.9</v>
      </c>
      <c r="L3" s="201">
        <v>2.31</v>
      </c>
      <c r="M3" s="201">
        <v>0</v>
      </c>
      <c r="N3" s="201">
        <v>1.07</v>
      </c>
      <c r="O3" s="201">
        <v>1.79</v>
      </c>
      <c r="P3" s="201">
        <v>2.14</v>
      </c>
      <c r="Q3" s="201">
        <v>0.19</v>
      </c>
      <c r="R3" s="201">
        <v>0.21</v>
      </c>
      <c r="S3" s="201">
        <v>0.24</v>
      </c>
      <c r="T3" s="201">
        <v>0</v>
      </c>
      <c r="U3" s="201">
        <v>8.6300000000000008</v>
      </c>
      <c r="V3" s="201">
        <v>0.12</v>
      </c>
      <c r="W3" s="201">
        <v>0.28999999999999998</v>
      </c>
      <c r="X3" s="201">
        <v>1.33</v>
      </c>
      <c r="Y3" s="201">
        <v>0</v>
      </c>
      <c r="Z3" s="201">
        <v>2.5099999999999998</v>
      </c>
      <c r="AA3" s="201">
        <v>0.81</v>
      </c>
      <c r="AB3" s="201">
        <v>0</v>
      </c>
      <c r="AC3" s="201">
        <v>10.039999999999999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165.6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10.72</v>
      </c>
      <c r="E4" s="201">
        <v>0</v>
      </c>
      <c r="F4" s="201">
        <v>0</v>
      </c>
      <c r="G4" s="201">
        <v>14.07</v>
      </c>
      <c r="H4" s="201">
        <v>0</v>
      </c>
      <c r="I4" s="201">
        <v>0</v>
      </c>
      <c r="J4" s="201">
        <v>17.260000000000002</v>
      </c>
      <c r="K4" s="201">
        <v>2.9</v>
      </c>
      <c r="L4" s="201">
        <v>2.31</v>
      </c>
      <c r="M4" s="201">
        <v>0</v>
      </c>
      <c r="N4" s="201">
        <v>1.07</v>
      </c>
      <c r="O4" s="201">
        <v>1.79</v>
      </c>
      <c r="P4" s="201">
        <v>2.14</v>
      </c>
      <c r="Q4" s="201">
        <v>0.19</v>
      </c>
      <c r="R4" s="201">
        <v>0.21</v>
      </c>
      <c r="S4" s="201">
        <v>0.24</v>
      </c>
      <c r="T4" s="201">
        <v>0</v>
      </c>
      <c r="U4" s="201">
        <v>8.6300000000000008</v>
      </c>
      <c r="V4" s="201">
        <v>0.12</v>
      </c>
      <c r="W4" s="201">
        <v>0.28999999999999998</v>
      </c>
      <c r="X4" s="201">
        <v>1.33</v>
      </c>
      <c r="Y4" s="201">
        <v>0</v>
      </c>
      <c r="Z4" s="201">
        <v>2.5099999999999998</v>
      </c>
      <c r="AA4" s="201">
        <v>0.81</v>
      </c>
      <c r="AB4" s="201">
        <v>0</v>
      </c>
      <c r="AC4" s="201">
        <v>10.039999999999999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165.6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10.72</v>
      </c>
      <c r="E5" s="201">
        <v>0</v>
      </c>
      <c r="F5" s="201">
        <v>0</v>
      </c>
      <c r="G5" s="201">
        <v>14.07</v>
      </c>
      <c r="H5" s="201">
        <v>0</v>
      </c>
      <c r="I5" s="201">
        <v>0</v>
      </c>
      <c r="J5" s="201">
        <v>17.260000000000002</v>
      </c>
      <c r="K5" s="201">
        <v>2.9</v>
      </c>
      <c r="L5" s="201">
        <v>2.31</v>
      </c>
      <c r="M5" s="201">
        <v>0</v>
      </c>
      <c r="N5" s="201">
        <v>1.07</v>
      </c>
      <c r="O5" s="201">
        <v>1.79</v>
      </c>
      <c r="P5" s="201">
        <v>2.14</v>
      </c>
      <c r="Q5" s="201">
        <v>0.19</v>
      </c>
      <c r="R5" s="201">
        <v>0.21</v>
      </c>
      <c r="S5" s="201">
        <v>0.24</v>
      </c>
      <c r="T5" s="201">
        <v>0</v>
      </c>
      <c r="U5" s="201">
        <v>8.6300000000000008</v>
      </c>
      <c r="V5" s="201">
        <v>0.12</v>
      </c>
      <c r="W5" s="201">
        <v>0.28999999999999998</v>
      </c>
      <c r="X5" s="201">
        <v>1.33</v>
      </c>
      <c r="Y5" s="201">
        <v>0</v>
      </c>
      <c r="Z5" s="201">
        <v>2.5099999999999998</v>
      </c>
      <c r="AA5" s="201">
        <v>0.81</v>
      </c>
      <c r="AB5" s="201">
        <v>0</v>
      </c>
      <c r="AC5" s="201">
        <v>10.039999999999999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165.6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10.72</v>
      </c>
      <c r="E6" s="201">
        <v>0</v>
      </c>
      <c r="F6" s="201">
        <v>0</v>
      </c>
      <c r="G6" s="201">
        <v>14.07</v>
      </c>
      <c r="H6" s="201">
        <v>0</v>
      </c>
      <c r="I6" s="201">
        <v>0</v>
      </c>
      <c r="J6" s="201">
        <v>17.260000000000002</v>
      </c>
      <c r="K6" s="201">
        <v>2.9</v>
      </c>
      <c r="L6" s="201">
        <v>2.31</v>
      </c>
      <c r="M6" s="201">
        <v>0</v>
      </c>
      <c r="N6" s="201">
        <v>1.07</v>
      </c>
      <c r="O6" s="201">
        <v>1.79</v>
      </c>
      <c r="P6" s="201">
        <v>2.14</v>
      </c>
      <c r="Q6" s="201">
        <v>0.19</v>
      </c>
      <c r="R6" s="201">
        <v>0.21</v>
      </c>
      <c r="S6" s="201">
        <v>0.24</v>
      </c>
      <c r="T6" s="201">
        <v>0</v>
      </c>
      <c r="U6" s="201">
        <v>8.6300000000000008</v>
      </c>
      <c r="V6" s="201">
        <v>0.12</v>
      </c>
      <c r="W6" s="201">
        <v>0.28999999999999998</v>
      </c>
      <c r="X6" s="201">
        <v>1.33</v>
      </c>
      <c r="Y6" s="201">
        <v>0</v>
      </c>
      <c r="Z6" s="201">
        <v>2.5099999999999998</v>
      </c>
      <c r="AA6" s="201">
        <v>0.81</v>
      </c>
      <c r="AB6" s="201">
        <v>0</v>
      </c>
      <c r="AC6" s="201">
        <v>10.039999999999999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165.6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10.72</v>
      </c>
      <c r="E7" s="201">
        <v>0</v>
      </c>
      <c r="F7" s="201">
        <v>0</v>
      </c>
      <c r="G7" s="201">
        <v>14.07</v>
      </c>
      <c r="H7" s="201">
        <v>0</v>
      </c>
      <c r="I7" s="201">
        <v>0</v>
      </c>
      <c r="J7" s="201">
        <v>17.260000000000002</v>
      </c>
      <c r="K7" s="201">
        <v>2.9</v>
      </c>
      <c r="L7" s="201">
        <v>2.31</v>
      </c>
      <c r="M7" s="201">
        <v>0</v>
      </c>
      <c r="N7" s="201">
        <v>1.07</v>
      </c>
      <c r="O7" s="201">
        <v>1.79</v>
      </c>
      <c r="P7" s="201">
        <v>2.14</v>
      </c>
      <c r="Q7" s="201">
        <v>0.19</v>
      </c>
      <c r="R7" s="201">
        <v>0.21</v>
      </c>
      <c r="S7" s="201">
        <v>0.24</v>
      </c>
      <c r="T7" s="201">
        <v>0</v>
      </c>
      <c r="U7" s="201">
        <v>8.6300000000000008</v>
      </c>
      <c r="V7" s="201">
        <v>0.12</v>
      </c>
      <c r="W7" s="201">
        <v>0.28999999999999998</v>
      </c>
      <c r="X7" s="201">
        <v>1.33</v>
      </c>
      <c r="Y7" s="201">
        <v>0</v>
      </c>
      <c r="Z7" s="201">
        <v>2.5099999999999998</v>
      </c>
      <c r="AA7" s="201">
        <v>0.81</v>
      </c>
      <c r="AB7" s="201">
        <v>0</v>
      </c>
      <c r="AC7" s="201">
        <v>10.039999999999999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165.6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10.72</v>
      </c>
      <c r="E8" s="201">
        <v>0</v>
      </c>
      <c r="F8" s="201">
        <v>0</v>
      </c>
      <c r="G8" s="201">
        <v>14.07</v>
      </c>
      <c r="H8" s="201">
        <v>0</v>
      </c>
      <c r="I8" s="201">
        <v>0</v>
      </c>
      <c r="J8" s="201">
        <v>17.54</v>
      </c>
      <c r="K8" s="201">
        <v>2.9</v>
      </c>
      <c r="L8" s="201">
        <v>2.31</v>
      </c>
      <c r="M8" s="201">
        <v>0</v>
      </c>
      <c r="N8" s="201">
        <v>1.07</v>
      </c>
      <c r="O8" s="201">
        <v>1.79</v>
      </c>
      <c r="P8" s="201">
        <v>2.14</v>
      </c>
      <c r="Q8" s="201">
        <v>0.19</v>
      </c>
      <c r="R8" s="201">
        <v>0.21</v>
      </c>
      <c r="S8" s="201">
        <v>0.24</v>
      </c>
      <c r="T8" s="201">
        <v>0</v>
      </c>
      <c r="U8" s="201">
        <v>8.6300000000000008</v>
      </c>
      <c r="V8" s="201">
        <v>0.12</v>
      </c>
      <c r="W8" s="201">
        <v>0.28999999999999998</v>
      </c>
      <c r="X8" s="201">
        <v>1.33</v>
      </c>
      <c r="Y8" s="201">
        <v>0</v>
      </c>
      <c r="Z8" s="201">
        <v>2.5099999999999998</v>
      </c>
      <c r="AA8" s="201">
        <v>0.81</v>
      </c>
      <c r="AB8" s="201">
        <v>0</v>
      </c>
      <c r="AC8" s="201">
        <v>10.039999999999999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165.6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10.72</v>
      </c>
      <c r="E9" s="201">
        <v>0</v>
      </c>
      <c r="F9" s="201">
        <v>0</v>
      </c>
      <c r="G9" s="201">
        <v>14.07</v>
      </c>
      <c r="H9" s="201">
        <v>0</v>
      </c>
      <c r="I9" s="201">
        <v>0</v>
      </c>
      <c r="J9" s="201">
        <v>17.54</v>
      </c>
      <c r="K9" s="201">
        <v>2.9</v>
      </c>
      <c r="L9" s="201">
        <v>2.31</v>
      </c>
      <c r="M9" s="201">
        <v>0</v>
      </c>
      <c r="N9" s="201">
        <v>1.07</v>
      </c>
      <c r="O9" s="201">
        <v>1.79</v>
      </c>
      <c r="P9" s="201">
        <v>3.03</v>
      </c>
      <c r="Q9" s="201">
        <v>0.19</v>
      </c>
      <c r="R9" s="201">
        <v>0.3</v>
      </c>
      <c r="S9" s="201">
        <v>0.24</v>
      </c>
      <c r="T9" s="201">
        <v>0</v>
      </c>
      <c r="U9" s="201">
        <v>8.6300000000000008</v>
      </c>
      <c r="V9" s="201">
        <v>0.12</v>
      </c>
      <c r="W9" s="201">
        <v>0.28999999999999998</v>
      </c>
      <c r="X9" s="201">
        <v>1.33</v>
      </c>
      <c r="Y9" s="201">
        <v>0</v>
      </c>
      <c r="Z9" s="201">
        <v>2.5099999999999998</v>
      </c>
      <c r="AA9" s="201">
        <v>0.81</v>
      </c>
      <c r="AB9" s="201">
        <v>0</v>
      </c>
      <c r="AC9" s="201">
        <v>10.039999999999999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165.6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10.72</v>
      </c>
      <c r="E10" s="201">
        <v>0</v>
      </c>
      <c r="F10" s="201">
        <v>0</v>
      </c>
      <c r="G10" s="201">
        <v>14.07</v>
      </c>
      <c r="H10" s="201">
        <v>0</v>
      </c>
      <c r="I10" s="201">
        <v>0</v>
      </c>
      <c r="J10" s="201">
        <v>17.54</v>
      </c>
      <c r="K10" s="201">
        <v>2.9</v>
      </c>
      <c r="L10" s="201">
        <v>2.31</v>
      </c>
      <c r="M10" s="201">
        <v>0</v>
      </c>
      <c r="N10" s="201">
        <v>1.07</v>
      </c>
      <c r="O10" s="201">
        <v>1.79</v>
      </c>
      <c r="P10" s="201">
        <v>3.03</v>
      </c>
      <c r="Q10" s="201">
        <v>0.19</v>
      </c>
      <c r="R10" s="201">
        <v>0.3</v>
      </c>
      <c r="S10" s="201">
        <v>0.24</v>
      </c>
      <c r="T10" s="201">
        <v>0</v>
      </c>
      <c r="U10" s="201">
        <v>8.6300000000000008</v>
      </c>
      <c r="V10" s="201">
        <v>0.12</v>
      </c>
      <c r="W10" s="201">
        <v>0.28999999999999998</v>
      </c>
      <c r="X10" s="201">
        <v>1.33</v>
      </c>
      <c r="Y10" s="201">
        <v>0</v>
      </c>
      <c r="Z10" s="201">
        <v>2.5099999999999998</v>
      </c>
      <c r="AA10" s="201">
        <v>0.81</v>
      </c>
      <c r="AB10" s="201">
        <v>0</v>
      </c>
      <c r="AC10" s="201">
        <v>10.039999999999999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165.6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14.07</v>
      </c>
      <c r="H11" s="201">
        <v>0</v>
      </c>
      <c r="I11" s="201">
        <v>0</v>
      </c>
      <c r="J11" s="201">
        <v>17.54</v>
      </c>
      <c r="K11" s="201">
        <v>2.91</v>
      </c>
      <c r="L11" s="201">
        <v>2.31</v>
      </c>
      <c r="M11" s="201">
        <v>0</v>
      </c>
      <c r="N11" s="201">
        <v>1.07</v>
      </c>
      <c r="O11" s="201">
        <v>1.79</v>
      </c>
      <c r="P11" s="201">
        <v>3.03</v>
      </c>
      <c r="Q11" s="201">
        <v>0.19</v>
      </c>
      <c r="R11" s="201">
        <v>0.28999999999999998</v>
      </c>
      <c r="S11" s="201">
        <v>0.24</v>
      </c>
      <c r="T11" s="201">
        <v>0</v>
      </c>
      <c r="U11" s="201">
        <v>8.6300000000000008</v>
      </c>
      <c r="V11" s="201">
        <v>0.12</v>
      </c>
      <c r="W11" s="201">
        <v>0.28999999999999998</v>
      </c>
      <c r="X11" s="201">
        <v>1.33</v>
      </c>
      <c r="Y11" s="201">
        <v>0</v>
      </c>
      <c r="Z11" s="201">
        <v>2.5099999999999998</v>
      </c>
      <c r="AA11" s="201">
        <v>0.81</v>
      </c>
      <c r="AB11" s="201">
        <v>0</v>
      </c>
      <c r="AC11" s="201">
        <v>10.039999999999999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165.6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14.07</v>
      </c>
      <c r="H12" s="201">
        <v>0</v>
      </c>
      <c r="I12" s="201">
        <v>0</v>
      </c>
      <c r="J12" s="201">
        <v>17.54</v>
      </c>
      <c r="K12" s="201">
        <v>2.91</v>
      </c>
      <c r="L12" s="201">
        <v>21.95</v>
      </c>
      <c r="M12" s="201">
        <v>0</v>
      </c>
      <c r="N12" s="201">
        <v>1.07</v>
      </c>
      <c r="O12" s="201">
        <v>1.79</v>
      </c>
      <c r="P12" s="201">
        <v>3.03</v>
      </c>
      <c r="Q12" s="201">
        <v>0.19</v>
      </c>
      <c r="R12" s="201">
        <v>0.28999999999999998</v>
      </c>
      <c r="S12" s="201">
        <v>0.24</v>
      </c>
      <c r="T12" s="201">
        <v>0</v>
      </c>
      <c r="U12" s="201">
        <v>8.6300000000000008</v>
      </c>
      <c r="V12" s="201">
        <v>0.12</v>
      </c>
      <c r="W12" s="201">
        <v>0.28999999999999998</v>
      </c>
      <c r="X12" s="201">
        <v>1.33</v>
      </c>
      <c r="Y12" s="201">
        <v>0</v>
      </c>
      <c r="Z12" s="201">
        <v>2.5099999999999998</v>
      </c>
      <c r="AA12" s="201">
        <v>0.81</v>
      </c>
      <c r="AB12" s="201">
        <v>0</v>
      </c>
      <c r="AC12" s="201">
        <v>10.039999999999999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165.6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14.07</v>
      </c>
      <c r="H13" s="201">
        <v>0</v>
      </c>
      <c r="I13" s="201">
        <v>0</v>
      </c>
      <c r="J13" s="201">
        <v>17.54</v>
      </c>
      <c r="K13" s="201">
        <v>38.39</v>
      </c>
      <c r="L13" s="201">
        <v>31.6</v>
      </c>
      <c r="M13" s="201">
        <v>0</v>
      </c>
      <c r="N13" s="201">
        <v>1.07</v>
      </c>
      <c r="O13" s="201">
        <v>1.79</v>
      </c>
      <c r="P13" s="201">
        <v>3.03</v>
      </c>
      <c r="Q13" s="201">
        <v>0.19</v>
      </c>
      <c r="R13" s="201">
        <v>0.28999999999999998</v>
      </c>
      <c r="S13" s="201">
        <v>0.24</v>
      </c>
      <c r="T13" s="201">
        <v>0</v>
      </c>
      <c r="U13" s="201">
        <v>8.6300000000000008</v>
      </c>
      <c r="V13" s="201">
        <v>0.12</v>
      </c>
      <c r="W13" s="201">
        <v>0.28999999999999998</v>
      </c>
      <c r="X13" s="201">
        <v>1.33</v>
      </c>
      <c r="Y13" s="201">
        <v>0</v>
      </c>
      <c r="Z13" s="201">
        <v>2.5099999999999998</v>
      </c>
      <c r="AA13" s="201">
        <v>0.81</v>
      </c>
      <c r="AB13" s="201">
        <v>0</v>
      </c>
      <c r="AC13" s="201">
        <v>10.039999999999999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165.6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14.07</v>
      </c>
      <c r="H14" s="201">
        <v>0</v>
      </c>
      <c r="I14" s="201">
        <v>0</v>
      </c>
      <c r="J14" s="201">
        <v>17.54</v>
      </c>
      <c r="K14" s="201">
        <v>38.68</v>
      </c>
      <c r="L14" s="201">
        <v>30.36</v>
      </c>
      <c r="M14" s="201">
        <v>0</v>
      </c>
      <c r="N14" s="201">
        <v>1.07</v>
      </c>
      <c r="O14" s="201">
        <v>1.79</v>
      </c>
      <c r="P14" s="201">
        <v>3.03</v>
      </c>
      <c r="Q14" s="201">
        <v>0.19</v>
      </c>
      <c r="R14" s="201">
        <v>0.28999999999999998</v>
      </c>
      <c r="S14" s="201">
        <v>0.24</v>
      </c>
      <c r="T14" s="201">
        <v>0</v>
      </c>
      <c r="U14" s="201">
        <v>8.6300000000000008</v>
      </c>
      <c r="V14" s="201">
        <v>0.12</v>
      </c>
      <c r="W14" s="201">
        <v>0.28999999999999998</v>
      </c>
      <c r="X14" s="201">
        <v>1.33</v>
      </c>
      <c r="Y14" s="201">
        <v>0</v>
      </c>
      <c r="Z14" s="201">
        <v>2.5099999999999998</v>
      </c>
      <c r="AA14" s="201">
        <v>0.81</v>
      </c>
      <c r="AB14" s="201">
        <v>0</v>
      </c>
      <c r="AC14" s="201">
        <v>10.039999999999999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165.6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14.07</v>
      </c>
      <c r="H15" s="201">
        <v>0</v>
      </c>
      <c r="I15" s="201">
        <v>0</v>
      </c>
      <c r="J15" s="201">
        <v>17.54</v>
      </c>
      <c r="K15" s="201">
        <v>38.68</v>
      </c>
      <c r="L15" s="201">
        <v>30.36</v>
      </c>
      <c r="M15" s="201">
        <v>0</v>
      </c>
      <c r="N15" s="201">
        <v>1.07</v>
      </c>
      <c r="O15" s="201">
        <v>1.79</v>
      </c>
      <c r="P15" s="201">
        <v>3.03</v>
      </c>
      <c r="Q15" s="201">
        <v>0.19</v>
      </c>
      <c r="R15" s="201">
        <v>0.28999999999999998</v>
      </c>
      <c r="S15" s="201">
        <v>0.24</v>
      </c>
      <c r="T15" s="201">
        <v>0</v>
      </c>
      <c r="U15" s="201">
        <v>8.6300000000000008</v>
      </c>
      <c r="V15" s="201">
        <v>0.12</v>
      </c>
      <c r="W15" s="201">
        <v>0.28999999999999998</v>
      </c>
      <c r="X15" s="201">
        <v>1.33</v>
      </c>
      <c r="Y15" s="201">
        <v>0</v>
      </c>
      <c r="Z15" s="201">
        <v>2.5099999999999998</v>
      </c>
      <c r="AA15" s="201">
        <v>0.81</v>
      </c>
      <c r="AB15" s="201">
        <v>0</v>
      </c>
      <c r="AC15" s="201">
        <v>10.039999999999999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165.6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14.07</v>
      </c>
      <c r="H16" s="201">
        <v>0</v>
      </c>
      <c r="I16" s="201">
        <v>0</v>
      </c>
      <c r="J16" s="201">
        <v>17.54</v>
      </c>
      <c r="K16" s="201">
        <v>38.68</v>
      </c>
      <c r="L16" s="201">
        <v>30.36</v>
      </c>
      <c r="M16" s="201">
        <v>0</v>
      </c>
      <c r="N16" s="201">
        <v>1.07</v>
      </c>
      <c r="O16" s="201">
        <v>1.79</v>
      </c>
      <c r="P16" s="201">
        <v>3.03</v>
      </c>
      <c r="Q16" s="201">
        <v>0.19</v>
      </c>
      <c r="R16" s="201">
        <v>0.28999999999999998</v>
      </c>
      <c r="S16" s="201">
        <v>0.24</v>
      </c>
      <c r="T16" s="201">
        <v>0</v>
      </c>
      <c r="U16" s="201">
        <v>8.6300000000000008</v>
      </c>
      <c r="V16" s="201">
        <v>0.12</v>
      </c>
      <c r="W16" s="201">
        <v>0.28999999999999998</v>
      </c>
      <c r="X16" s="201">
        <v>1.33</v>
      </c>
      <c r="Y16" s="201">
        <v>0</v>
      </c>
      <c r="Z16" s="201">
        <v>2.5099999999999998</v>
      </c>
      <c r="AA16" s="201">
        <v>0.81</v>
      </c>
      <c r="AB16" s="201">
        <v>0</v>
      </c>
      <c r="AC16" s="201">
        <v>10.039999999999999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165.6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14.07</v>
      </c>
      <c r="H17" s="201">
        <v>0</v>
      </c>
      <c r="I17" s="201">
        <v>0</v>
      </c>
      <c r="J17" s="201">
        <v>17.54</v>
      </c>
      <c r="K17" s="201">
        <v>38.68</v>
      </c>
      <c r="L17" s="201">
        <v>30.36</v>
      </c>
      <c r="M17" s="201">
        <v>0</v>
      </c>
      <c r="N17" s="201">
        <v>1.07</v>
      </c>
      <c r="O17" s="201">
        <v>1.79</v>
      </c>
      <c r="P17" s="201">
        <v>3.03</v>
      </c>
      <c r="Q17" s="201">
        <v>2.48</v>
      </c>
      <c r="R17" s="201">
        <v>3.4</v>
      </c>
      <c r="S17" s="201">
        <v>2.85</v>
      </c>
      <c r="T17" s="201">
        <v>0</v>
      </c>
      <c r="U17" s="201">
        <v>8.6300000000000008</v>
      </c>
      <c r="V17" s="201">
        <v>0.12</v>
      </c>
      <c r="W17" s="201">
        <v>0.28999999999999998</v>
      </c>
      <c r="X17" s="201">
        <v>1.33</v>
      </c>
      <c r="Y17" s="201">
        <v>0</v>
      </c>
      <c r="Z17" s="201">
        <v>1.84</v>
      </c>
      <c r="AA17" s="201">
        <v>11.34</v>
      </c>
      <c r="AB17" s="201">
        <v>0</v>
      </c>
      <c r="AC17" s="201">
        <v>10.039999999999999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165.6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14.07</v>
      </c>
      <c r="H18" s="201">
        <v>0</v>
      </c>
      <c r="I18" s="201">
        <v>0</v>
      </c>
      <c r="J18" s="201">
        <v>17.54</v>
      </c>
      <c r="K18" s="201">
        <v>38.68</v>
      </c>
      <c r="L18" s="201">
        <v>30.36</v>
      </c>
      <c r="M18" s="201">
        <v>0</v>
      </c>
      <c r="N18" s="201">
        <v>1.07</v>
      </c>
      <c r="O18" s="201">
        <v>1.79</v>
      </c>
      <c r="P18" s="201">
        <v>3.03</v>
      </c>
      <c r="Q18" s="201">
        <v>2.48</v>
      </c>
      <c r="R18" s="201">
        <v>3.4</v>
      </c>
      <c r="S18" s="201">
        <v>2.85</v>
      </c>
      <c r="T18" s="201">
        <v>0</v>
      </c>
      <c r="U18" s="201">
        <v>8.6300000000000008</v>
      </c>
      <c r="V18" s="201">
        <v>0.12</v>
      </c>
      <c r="W18" s="201">
        <v>0.28999999999999998</v>
      </c>
      <c r="X18" s="201">
        <v>1.33</v>
      </c>
      <c r="Y18" s="201">
        <v>0</v>
      </c>
      <c r="Z18" s="201">
        <v>1.84</v>
      </c>
      <c r="AA18" s="201">
        <v>11.34</v>
      </c>
      <c r="AB18" s="201">
        <v>0</v>
      </c>
      <c r="AC18" s="201">
        <v>10.039999999999999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165.6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14.07</v>
      </c>
      <c r="H19" s="201">
        <v>0</v>
      </c>
      <c r="I19" s="201">
        <v>0</v>
      </c>
      <c r="J19" s="201">
        <v>17.54</v>
      </c>
      <c r="K19" s="201">
        <v>25.3</v>
      </c>
      <c r="L19" s="201">
        <v>30.36</v>
      </c>
      <c r="M19" s="201">
        <v>0</v>
      </c>
      <c r="N19" s="201">
        <v>1.07</v>
      </c>
      <c r="O19" s="201">
        <v>1.79</v>
      </c>
      <c r="P19" s="201">
        <v>3.03</v>
      </c>
      <c r="Q19" s="201">
        <v>2.48</v>
      </c>
      <c r="R19" s="201">
        <v>3.4</v>
      </c>
      <c r="S19" s="201">
        <v>2.85</v>
      </c>
      <c r="T19" s="201">
        <v>0</v>
      </c>
      <c r="U19" s="201">
        <v>8.6300000000000008</v>
      </c>
      <c r="V19" s="201">
        <v>0.12</v>
      </c>
      <c r="W19" s="201">
        <v>0.28999999999999998</v>
      </c>
      <c r="X19" s="201">
        <v>1.33</v>
      </c>
      <c r="Y19" s="201">
        <v>0</v>
      </c>
      <c r="Z19" s="201">
        <v>1.84</v>
      </c>
      <c r="AA19" s="201">
        <v>11.34</v>
      </c>
      <c r="AB19" s="201">
        <v>0</v>
      </c>
      <c r="AC19" s="201">
        <v>10.039999999999999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165.6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14.07</v>
      </c>
      <c r="H20" s="201">
        <v>0</v>
      </c>
      <c r="I20" s="201">
        <v>0</v>
      </c>
      <c r="J20" s="201">
        <v>17.54</v>
      </c>
      <c r="K20" s="201">
        <v>11.98</v>
      </c>
      <c r="L20" s="201">
        <v>30.36</v>
      </c>
      <c r="M20" s="201">
        <v>0</v>
      </c>
      <c r="N20" s="201">
        <v>1.07</v>
      </c>
      <c r="O20" s="201">
        <v>1.79</v>
      </c>
      <c r="P20" s="201">
        <v>3.03</v>
      </c>
      <c r="Q20" s="201">
        <v>2.48</v>
      </c>
      <c r="R20" s="201">
        <v>3.4</v>
      </c>
      <c r="S20" s="201">
        <v>2.85</v>
      </c>
      <c r="T20" s="201">
        <v>0</v>
      </c>
      <c r="U20" s="201">
        <v>8.6300000000000008</v>
      </c>
      <c r="V20" s="201">
        <v>0.12</v>
      </c>
      <c r="W20" s="201">
        <v>0.28999999999999998</v>
      </c>
      <c r="X20" s="201">
        <v>1.33</v>
      </c>
      <c r="Y20" s="201">
        <v>0</v>
      </c>
      <c r="Z20" s="201">
        <v>1.84</v>
      </c>
      <c r="AA20" s="201">
        <v>11.34</v>
      </c>
      <c r="AB20" s="201">
        <v>0</v>
      </c>
      <c r="AC20" s="201">
        <v>10.039999999999999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165.6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14.07</v>
      </c>
      <c r="H21" s="201">
        <v>0</v>
      </c>
      <c r="I21" s="201">
        <v>0</v>
      </c>
      <c r="J21" s="201">
        <v>17.54</v>
      </c>
      <c r="K21" s="201">
        <v>11.98</v>
      </c>
      <c r="L21" s="201">
        <v>30.36</v>
      </c>
      <c r="M21" s="201">
        <v>0</v>
      </c>
      <c r="N21" s="201">
        <v>1.07</v>
      </c>
      <c r="O21" s="201">
        <v>1.79</v>
      </c>
      <c r="P21" s="201">
        <v>3.03</v>
      </c>
      <c r="Q21" s="201">
        <v>0.19</v>
      </c>
      <c r="R21" s="201">
        <v>0.28999999999999998</v>
      </c>
      <c r="S21" s="201">
        <v>0.24</v>
      </c>
      <c r="T21" s="201">
        <v>0</v>
      </c>
      <c r="U21" s="201">
        <v>8.6300000000000008</v>
      </c>
      <c r="V21" s="201">
        <v>0.12</v>
      </c>
      <c r="W21" s="201">
        <v>0.28999999999999998</v>
      </c>
      <c r="X21" s="201">
        <v>1.33</v>
      </c>
      <c r="Y21" s="201">
        <v>0</v>
      </c>
      <c r="Z21" s="201">
        <v>1.84</v>
      </c>
      <c r="AA21" s="201">
        <v>11.34</v>
      </c>
      <c r="AB21" s="201">
        <v>0</v>
      </c>
      <c r="AC21" s="201">
        <v>10.039999999999999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165.6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14.07</v>
      </c>
      <c r="H22" s="201">
        <v>0</v>
      </c>
      <c r="I22" s="201">
        <v>0</v>
      </c>
      <c r="J22" s="201">
        <v>17.54</v>
      </c>
      <c r="K22" s="201">
        <v>29.04</v>
      </c>
      <c r="L22" s="201">
        <v>30.36</v>
      </c>
      <c r="M22" s="201">
        <v>0</v>
      </c>
      <c r="N22" s="201">
        <v>1.07</v>
      </c>
      <c r="O22" s="201">
        <v>1.79</v>
      </c>
      <c r="P22" s="201">
        <v>3.03</v>
      </c>
      <c r="Q22" s="201">
        <v>0.19</v>
      </c>
      <c r="R22" s="201">
        <v>0.28999999999999998</v>
      </c>
      <c r="S22" s="201">
        <v>0.24</v>
      </c>
      <c r="T22" s="201">
        <v>0</v>
      </c>
      <c r="U22" s="201">
        <v>8.6300000000000008</v>
      </c>
      <c r="V22" s="201">
        <v>0.12</v>
      </c>
      <c r="W22" s="201">
        <v>0.28999999999999998</v>
      </c>
      <c r="X22" s="201">
        <v>1.33</v>
      </c>
      <c r="Y22" s="201">
        <v>0</v>
      </c>
      <c r="Z22" s="201">
        <v>1.84</v>
      </c>
      <c r="AA22" s="201">
        <v>11.34</v>
      </c>
      <c r="AB22" s="201">
        <v>0</v>
      </c>
      <c r="AC22" s="201">
        <v>10.039999999999999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165.6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14.07</v>
      </c>
      <c r="H23" s="201">
        <v>0</v>
      </c>
      <c r="I23" s="201">
        <v>0</v>
      </c>
      <c r="J23" s="201">
        <v>17.54</v>
      </c>
      <c r="K23" s="201">
        <v>28.75</v>
      </c>
      <c r="L23" s="201">
        <v>30.36</v>
      </c>
      <c r="M23" s="201">
        <v>0</v>
      </c>
      <c r="N23" s="201">
        <v>1.07</v>
      </c>
      <c r="O23" s="201">
        <v>1.79</v>
      </c>
      <c r="P23" s="201">
        <v>3.03</v>
      </c>
      <c r="Q23" s="201">
        <v>2.48</v>
      </c>
      <c r="R23" s="201">
        <v>3.71</v>
      </c>
      <c r="S23" s="201">
        <v>2.85</v>
      </c>
      <c r="T23" s="201">
        <v>0</v>
      </c>
      <c r="U23" s="201">
        <v>8.6300000000000008</v>
      </c>
      <c r="V23" s="201">
        <v>1.35</v>
      </c>
      <c r="W23" s="201">
        <v>0.28999999999999998</v>
      </c>
      <c r="X23" s="201">
        <v>1.33</v>
      </c>
      <c r="Y23" s="201">
        <v>0</v>
      </c>
      <c r="Z23" s="201">
        <v>26.3</v>
      </c>
      <c r="AA23" s="201">
        <v>11.32</v>
      </c>
      <c r="AB23" s="201">
        <v>0</v>
      </c>
      <c r="AC23" s="201">
        <v>10.039999999999999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165.6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14.07</v>
      </c>
      <c r="H24" s="201">
        <v>0</v>
      </c>
      <c r="I24" s="201">
        <v>0</v>
      </c>
      <c r="J24" s="201">
        <v>17.54</v>
      </c>
      <c r="K24" s="201">
        <v>25.12</v>
      </c>
      <c r="L24" s="201">
        <v>30.36</v>
      </c>
      <c r="M24" s="201">
        <v>0</v>
      </c>
      <c r="N24" s="201">
        <v>1.07</v>
      </c>
      <c r="O24" s="201">
        <v>1.79</v>
      </c>
      <c r="P24" s="201">
        <v>3.03</v>
      </c>
      <c r="Q24" s="201">
        <v>2.48</v>
      </c>
      <c r="R24" s="201">
        <v>3.71</v>
      </c>
      <c r="S24" s="201">
        <v>2.85</v>
      </c>
      <c r="T24" s="201">
        <v>0</v>
      </c>
      <c r="U24" s="201">
        <v>8.6300000000000008</v>
      </c>
      <c r="V24" s="201">
        <v>1.35</v>
      </c>
      <c r="W24" s="201">
        <v>0.28999999999999998</v>
      </c>
      <c r="X24" s="201">
        <v>1.33</v>
      </c>
      <c r="Y24" s="201">
        <v>0</v>
      </c>
      <c r="Z24" s="201">
        <v>26.3</v>
      </c>
      <c r="AA24" s="201">
        <v>11.32</v>
      </c>
      <c r="AB24" s="201">
        <v>0</v>
      </c>
      <c r="AC24" s="201">
        <v>10.039999999999999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165.6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14.07</v>
      </c>
      <c r="H25" s="201">
        <v>0</v>
      </c>
      <c r="I25" s="201">
        <v>0</v>
      </c>
      <c r="J25" s="201">
        <v>17.54</v>
      </c>
      <c r="K25" s="201">
        <v>32.4</v>
      </c>
      <c r="L25" s="201">
        <v>30.36</v>
      </c>
      <c r="M25" s="201">
        <v>0</v>
      </c>
      <c r="N25" s="201">
        <v>1.07</v>
      </c>
      <c r="O25" s="201">
        <v>1.79</v>
      </c>
      <c r="P25" s="201">
        <v>3.03</v>
      </c>
      <c r="Q25" s="201">
        <v>2.2999999999999998</v>
      </c>
      <c r="R25" s="201">
        <v>3.13</v>
      </c>
      <c r="S25" s="201">
        <v>2.72</v>
      </c>
      <c r="T25" s="201">
        <v>0</v>
      </c>
      <c r="U25" s="201">
        <v>8.6300000000000008</v>
      </c>
      <c r="V25" s="201">
        <v>1.35</v>
      </c>
      <c r="W25" s="201">
        <v>0.28999999999999998</v>
      </c>
      <c r="X25" s="201">
        <v>1.33</v>
      </c>
      <c r="Y25" s="201">
        <v>0</v>
      </c>
      <c r="Z25" s="201">
        <v>38.119999999999997</v>
      </c>
      <c r="AA25" s="201">
        <v>11.32</v>
      </c>
      <c r="AB25" s="201">
        <v>0</v>
      </c>
      <c r="AC25" s="201">
        <v>10.039999999999999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165.6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14.07</v>
      </c>
      <c r="H26" s="201">
        <v>0</v>
      </c>
      <c r="I26" s="201">
        <v>0</v>
      </c>
      <c r="J26" s="201">
        <v>17.54</v>
      </c>
      <c r="K26" s="201">
        <v>32.450000000000003</v>
      </c>
      <c r="L26" s="201">
        <v>30.36</v>
      </c>
      <c r="M26" s="201">
        <v>0</v>
      </c>
      <c r="N26" s="201">
        <v>1.07</v>
      </c>
      <c r="O26" s="201">
        <v>1.79</v>
      </c>
      <c r="P26" s="201">
        <v>3.03</v>
      </c>
      <c r="Q26" s="201">
        <v>2.2999999999999998</v>
      </c>
      <c r="R26" s="201">
        <v>3.13</v>
      </c>
      <c r="S26" s="201">
        <v>2.72</v>
      </c>
      <c r="T26" s="201">
        <v>0</v>
      </c>
      <c r="U26" s="201">
        <v>8.6300000000000008</v>
      </c>
      <c r="V26" s="201">
        <v>1.35</v>
      </c>
      <c r="W26" s="201">
        <v>0.28999999999999998</v>
      </c>
      <c r="X26" s="201">
        <v>1.33</v>
      </c>
      <c r="Y26" s="201">
        <v>0</v>
      </c>
      <c r="Z26" s="201">
        <v>27.08</v>
      </c>
      <c r="AA26" s="201">
        <v>8.2799999999999994</v>
      </c>
      <c r="AB26" s="201">
        <v>0</v>
      </c>
      <c r="AC26" s="201">
        <v>10.039999999999999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165.6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14.07</v>
      </c>
      <c r="H27" s="201">
        <v>0</v>
      </c>
      <c r="I27" s="201">
        <v>0</v>
      </c>
      <c r="J27" s="201">
        <v>17.260000000000002</v>
      </c>
      <c r="K27" s="201">
        <v>9.74</v>
      </c>
      <c r="L27" s="201">
        <v>30.36</v>
      </c>
      <c r="M27" s="201">
        <v>0</v>
      </c>
      <c r="N27" s="201">
        <v>1.07</v>
      </c>
      <c r="O27" s="201">
        <v>1.79</v>
      </c>
      <c r="P27" s="201">
        <v>3.03</v>
      </c>
      <c r="Q27" s="201">
        <v>2.48</v>
      </c>
      <c r="R27" s="201">
        <v>3.71</v>
      </c>
      <c r="S27" s="201">
        <v>2.85</v>
      </c>
      <c r="T27" s="201">
        <v>0</v>
      </c>
      <c r="U27" s="201">
        <v>8.6300000000000008</v>
      </c>
      <c r="V27" s="201">
        <v>0.14000000000000001</v>
      </c>
      <c r="W27" s="201">
        <v>0.28999999999999998</v>
      </c>
      <c r="X27" s="201">
        <v>1.33</v>
      </c>
      <c r="Y27" s="201">
        <v>0</v>
      </c>
      <c r="Z27" s="201">
        <v>30.31</v>
      </c>
      <c r="AA27" s="201">
        <v>10.91</v>
      </c>
      <c r="AB27" s="201">
        <v>0</v>
      </c>
      <c r="AC27" s="201">
        <v>10.039999999999999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165.6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14.07</v>
      </c>
      <c r="H28" s="201">
        <v>0</v>
      </c>
      <c r="I28" s="201">
        <v>0</v>
      </c>
      <c r="J28" s="201">
        <v>17.260000000000002</v>
      </c>
      <c r="K28" s="201">
        <v>9.35</v>
      </c>
      <c r="L28" s="201">
        <v>31.6</v>
      </c>
      <c r="M28" s="201">
        <v>0</v>
      </c>
      <c r="N28" s="201">
        <v>1.07</v>
      </c>
      <c r="O28" s="201">
        <v>1.79</v>
      </c>
      <c r="P28" s="201">
        <v>3.03</v>
      </c>
      <c r="Q28" s="201">
        <v>2.48</v>
      </c>
      <c r="R28" s="201">
        <v>3.4</v>
      </c>
      <c r="S28" s="201">
        <v>2.85</v>
      </c>
      <c r="T28" s="201">
        <v>0</v>
      </c>
      <c r="U28" s="201">
        <v>8.6300000000000008</v>
      </c>
      <c r="V28" s="201">
        <v>0.12</v>
      </c>
      <c r="W28" s="201">
        <v>0.28999999999999998</v>
      </c>
      <c r="X28" s="201">
        <v>1.33</v>
      </c>
      <c r="Y28" s="201">
        <v>0</v>
      </c>
      <c r="Z28" s="201">
        <v>13.93</v>
      </c>
      <c r="AA28" s="201">
        <v>10.91</v>
      </c>
      <c r="AB28" s="201">
        <v>0</v>
      </c>
      <c r="AC28" s="201">
        <v>10.039999999999999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165.6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14.07</v>
      </c>
      <c r="H29" s="201">
        <v>0</v>
      </c>
      <c r="I29" s="201">
        <v>0</v>
      </c>
      <c r="J29" s="201">
        <v>17.260000000000002</v>
      </c>
      <c r="K29" s="201">
        <v>20.47</v>
      </c>
      <c r="L29" s="201">
        <v>30.36</v>
      </c>
      <c r="M29" s="201">
        <v>0</v>
      </c>
      <c r="N29" s="201">
        <v>1.07</v>
      </c>
      <c r="O29" s="201">
        <v>1.79</v>
      </c>
      <c r="P29" s="201">
        <v>3.03</v>
      </c>
      <c r="Q29" s="201">
        <v>2.48</v>
      </c>
      <c r="R29" s="201">
        <v>4.5599999999999996</v>
      </c>
      <c r="S29" s="201">
        <v>2.85</v>
      </c>
      <c r="T29" s="201">
        <v>0</v>
      </c>
      <c r="U29" s="201">
        <v>8.6300000000000008</v>
      </c>
      <c r="V29" s="201">
        <v>0.12</v>
      </c>
      <c r="W29" s="201">
        <v>0.28999999999999998</v>
      </c>
      <c r="X29" s="201">
        <v>1.33</v>
      </c>
      <c r="Y29" s="201">
        <v>0</v>
      </c>
      <c r="Z29" s="201">
        <v>2.5099999999999998</v>
      </c>
      <c r="AA29" s="201">
        <v>10.91</v>
      </c>
      <c r="AB29" s="201">
        <v>0</v>
      </c>
      <c r="AC29" s="201">
        <v>10.039999999999999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165.6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14.07</v>
      </c>
      <c r="H30" s="201">
        <v>0</v>
      </c>
      <c r="I30" s="201">
        <v>0</v>
      </c>
      <c r="J30" s="201">
        <v>17.260000000000002</v>
      </c>
      <c r="K30" s="201">
        <v>27.63</v>
      </c>
      <c r="L30" s="201">
        <v>30.36</v>
      </c>
      <c r="M30" s="201">
        <v>0</v>
      </c>
      <c r="N30" s="201">
        <v>1.07</v>
      </c>
      <c r="O30" s="201">
        <v>1.79</v>
      </c>
      <c r="P30" s="201">
        <v>3.03</v>
      </c>
      <c r="Q30" s="201">
        <v>2.48</v>
      </c>
      <c r="R30" s="201">
        <v>5.14</v>
      </c>
      <c r="S30" s="201">
        <v>2.85</v>
      </c>
      <c r="T30" s="201">
        <v>0</v>
      </c>
      <c r="U30" s="201">
        <v>8.6300000000000008</v>
      </c>
      <c r="V30" s="201">
        <v>0.12</v>
      </c>
      <c r="W30" s="201">
        <v>0.28999999999999998</v>
      </c>
      <c r="X30" s="201">
        <v>1.34</v>
      </c>
      <c r="Y30" s="201">
        <v>0</v>
      </c>
      <c r="Z30" s="201">
        <v>2.5099999999999998</v>
      </c>
      <c r="AA30" s="201">
        <v>10.91</v>
      </c>
      <c r="AB30" s="201">
        <v>0</v>
      </c>
      <c r="AC30" s="201">
        <v>10.039999999999999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165.6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14.07</v>
      </c>
      <c r="H31" s="201">
        <v>0</v>
      </c>
      <c r="I31" s="201">
        <v>0</v>
      </c>
      <c r="J31" s="201">
        <v>17.260000000000002</v>
      </c>
      <c r="K31" s="201">
        <v>22.8</v>
      </c>
      <c r="L31" s="201">
        <v>30.36</v>
      </c>
      <c r="M31" s="201">
        <v>0</v>
      </c>
      <c r="N31" s="201">
        <v>1.07</v>
      </c>
      <c r="O31" s="201">
        <v>1.79</v>
      </c>
      <c r="P31" s="201">
        <v>3.03</v>
      </c>
      <c r="Q31" s="201">
        <v>2.48</v>
      </c>
      <c r="R31" s="201">
        <v>5.95</v>
      </c>
      <c r="S31" s="201">
        <v>2.85</v>
      </c>
      <c r="T31" s="201">
        <v>0</v>
      </c>
      <c r="U31" s="201">
        <v>8.6300000000000008</v>
      </c>
      <c r="V31" s="201">
        <v>1.35</v>
      </c>
      <c r="W31" s="201">
        <v>0.28999999999999998</v>
      </c>
      <c r="X31" s="201">
        <v>1.34</v>
      </c>
      <c r="Y31" s="201">
        <v>0</v>
      </c>
      <c r="Z31" s="201">
        <v>25.66</v>
      </c>
      <c r="AA31" s="201">
        <v>10.91</v>
      </c>
      <c r="AB31" s="201">
        <v>0</v>
      </c>
      <c r="AC31" s="201">
        <v>10.039999999999999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165.6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14.07</v>
      </c>
      <c r="H32" s="201">
        <v>0</v>
      </c>
      <c r="I32" s="201">
        <v>0</v>
      </c>
      <c r="J32" s="201">
        <v>17.260000000000002</v>
      </c>
      <c r="K32" s="201">
        <v>20.3</v>
      </c>
      <c r="L32" s="201">
        <v>30.36</v>
      </c>
      <c r="M32" s="201">
        <v>0</v>
      </c>
      <c r="N32" s="201">
        <v>1.07</v>
      </c>
      <c r="O32" s="201">
        <v>1.79</v>
      </c>
      <c r="P32" s="201">
        <v>3.03</v>
      </c>
      <c r="Q32" s="201">
        <v>2.48</v>
      </c>
      <c r="R32" s="201">
        <v>5.95</v>
      </c>
      <c r="S32" s="201">
        <v>2.85</v>
      </c>
      <c r="T32" s="201">
        <v>0</v>
      </c>
      <c r="U32" s="201">
        <v>8.6300000000000008</v>
      </c>
      <c r="V32" s="201">
        <v>1.35</v>
      </c>
      <c r="W32" s="201">
        <v>0.28999999999999998</v>
      </c>
      <c r="X32" s="201">
        <v>1.34</v>
      </c>
      <c r="Y32" s="201">
        <v>0</v>
      </c>
      <c r="Z32" s="201">
        <v>38.119999999999997</v>
      </c>
      <c r="AA32" s="201">
        <v>10.91</v>
      </c>
      <c r="AB32" s="201">
        <v>0</v>
      </c>
      <c r="AC32" s="201">
        <v>10.039999999999999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165.6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14.07</v>
      </c>
      <c r="H33" s="201">
        <v>0</v>
      </c>
      <c r="I33" s="201">
        <v>0</v>
      </c>
      <c r="J33" s="201">
        <v>17.260000000000002</v>
      </c>
      <c r="K33" s="201">
        <v>27.45</v>
      </c>
      <c r="L33" s="201">
        <v>30.36</v>
      </c>
      <c r="M33" s="201">
        <v>0</v>
      </c>
      <c r="N33" s="201">
        <v>1.07</v>
      </c>
      <c r="O33" s="201">
        <v>1.79</v>
      </c>
      <c r="P33" s="201">
        <v>3.03</v>
      </c>
      <c r="Q33" s="201">
        <v>2.48</v>
      </c>
      <c r="R33" s="201">
        <v>5.95</v>
      </c>
      <c r="S33" s="201">
        <v>2.85</v>
      </c>
      <c r="T33" s="201">
        <v>0</v>
      </c>
      <c r="U33" s="201">
        <v>8.6300000000000008</v>
      </c>
      <c r="V33" s="201">
        <v>1.35</v>
      </c>
      <c r="W33" s="201">
        <v>0.28999999999999998</v>
      </c>
      <c r="X33" s="201">
        <v>1.34</v>
      </c>
      <c r="Y33" s="201">
        <v>0</v>
      </c>
      <c r="Z33" s="201">
        <v>38.119999999999997</v>
      </c>
      <c r="AA33" s="201">
        <v>10.91</v>
      </c>
      <c r="AB33" s="201">
        <v>0</v>
      </c>
      <c r="AC33" s="201">
        <v>10.039999999999999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165.6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14.07</v>
      </c>
      <c r="H34" s="201">
        <v>0</v>
      </c>
      <c r="I34" s="201">
        <v>0</v>
      </c>
      <c r="J34" s="201">
        <v>17.260000000000002</v>
      </c>
      <c r="K34" s="201">
        <v>34.6</v>
      </c>
      <c r="L34" s="201">
        <v>30.36</v>
      </c>
      <c r="M34" s="201">
        <v>0</v>
      </c>
      <c r="N34" s="201">
        <v>1.07</v>
      </c>
      <c r="O34" s="201">
        <v>1.79</v>
      </c>
      <c r="P34" s="201">
        <v>3.03</v>
      </c>
      <c r="Q34" s="201">
        <v>2.48</v>
      </c>
      <c r="R34" s="201">
        <v>5.95</v>
      </c>
      <c r="S34" s="201">
        <v>2.85</v>
      </c>
      <c r="T34" s="201">
        <v>0</v>
      </c>
      <c r="U34" s="201">
        <v>8.6300000000000008</v>
      </c>
      <c r="V34" s="201">
        <v>1.35</v>
      </c>
      <c r="W34" s="201">
        <v>0.28999999999999998</v>
      </c>
      <c r="X34" s="201">
        <v>1.34</v>
      </c>
      <c r="Y34" s="201">
        <v>0</v>
      </c>
      <c r="Z34" s="201">
        <v>38.119999999999997</v>
      </c>
      <c r="AA34" s="201">
        <v>10.91</v>
      </c>
      <c r="AB34" s="201">
        <v>0</v>
      </c>
      <c r="AC34" s="201">
        <v>10.039999999999999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165.6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14.07</v>
      </c>
      <c r="H35" s="201">
        <v>0</v>
      </c>
      <c r="I35" s="201">
        <v>0</v>
      </c>
      <c r="J35" s="201">
        <v>17.260000000000002</v>
      </c>
      <c r="K35" s="201">
        <v>55.51</v>
      </c>
      <c r="L35" s="201">
        <v>30.36</v>
      </c>
      <c r="M35" s="201">
        <v>0</v>
      </c>
      <c r="N35" s="201">
        <v>1.07</v>
      </c>
      <c r="O35" s="201">
        <v>1.79</v>
      </c>
      <c r="P35" s="201">
        <v>3.03</v>
      </c>
      <c r="Q35" s="201">
        <v>2.2999999999999998</v>
      </c>
      <c r="R35" s="201">
        <v>5.37</v>
      </c>
      <c r="S35" s="201">
        <v>2.84</v>
      </c>
      <c r="T35" s="201">
        <v>0</v>
      </c>
      <c r="U35" s="201">
        <v>8.6300000000000008</v>
      </c>
      <c r="V35" s="201">
        <v>1.35</v>
      </c>
      <c r="W35" s="201">
        <v>0.28999999999999998</v>
      </c>
      <c r="X35" s="201">
        <v>1.33</v>
      </c>
      <c r="Y35" s="201">
        <v>0</v>
      </c>
      <c r="Z35" s="201">
        <v>27.6</v>
      </c>
      <c r="AA35" s="201">
        <v>8.2799999999999994</v>
      </c>
      <c r="AB35" s="201">
        <v>0</v>
      </c>
      <c r="AC35" s="201">
        <v>10.039999999999999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165.6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14.07</v>
      </c>
      <c r="H36" s="201">
        <v>0</v>
      </c>
      <c r="I36" s="201">
        <v>0</v>
      </c>
      <c r="J36" s="201">
        <v>17.260000000000002</v>
      </c>
      <c r="K36" s="201">
        <v>62.97</v>
      </c>
      <c r="L36" s="201">
        <v>30.36</v>
      </c>
      <c r="M36" s="201">
        <v>0</v>
      </c>
      <c r="N36" s="201">
        <v>1.07</v>
      </c>
      <c r="O36" s="201">
        <v>1.79</v>
      </c>
      <c r="P36" s="201">
        <v>3.03</v>
      </c>
      <c r="Q36" s="201">
        <v>2.2999999999999998</v>
      </c>
      <c r="R36" s="201">
        <v>5.37</v>
      </c>
      <c r="S36" s="201">
        <v>2.84</v>
      </c>
      <c r="T36" s="201">
        <v>0</v>
      </c>
      <c r="U36" s="201">
        <v>8.6300000000000008</v>
      </c>
      <c r="V36" s="201">
        <v>1.35</v>
      </c>
      <c r="W36" s="201">
        <v>0.28999999999999998</v>
      </c>
      <c r="X36" s="201">
        <v>1.33</v>
      </c>
      <c r="Y36" s="201">
        <v>0</v>
      </c>
      <c r="Z36" s="201">
        <v>36.92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165.6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14.07</v>
      </c>
      <c r="H37" s="201">
        <v>0</v>
      </c>
      <c r="I37" s="201">
        <v>0</v>
      </c>
      <c r="J37" s="201">
        <v>17.260000000000002</v>
      </c>
      <c r="K37" s="201">
        <v>67.17</v>
      </c>
      <c r="L37" s="201">
        <v>30.36</v>
      </c>
      <c r="M37" s="201">
        <v>0</v>
      </c>
      <c r="N37" s="201">
        <v>1.07</v>
      </c>
      <c r="O37" s="201">
        <v>1.79</v>
      </c>
      <c r="P37" s="201">
        <v>3.03</v>
      </c>
      <c r="Q37" s="201">
        <v>2.2999999999999998</v>
      </c>
      <c r="R37" s="201">
        <v>5.37</v>
      </c>
      <c r="S37" s="201">
        <v>2.84</v>
      </c>
      <c r="T37" s="201">
        <v>0</v>
      </c>
      <c r="U37" s="201">
        <v>8.6300000000000008</v>
      </c>
      <c r="V37" s="201">
        <v>1.35</v>
      </c>
      <c r="W37" s="201">
        <v>0.28999999999999998</v>
      </c>
      <c r="X37" s="201">
        <v>1.33</v>
      </c>
      <c r="Y37" s="201">
        <v>0</v>
      </c>
      <c r="Z37" s="201">
        <v>38.119999999999997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165.6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14.07</v>
      </c>
      <c r="H38" s="201">
        <v>0</v>
      </c>
      <c r="I38" s="201">
        <v>0</v>
      </c>
      <c r="J38" s="201">
        <v>17.260000000000002</v>
      </c>
      <c r="K38" s="201">
        <v>69.55</v>
      </c>
      <c r="L38" s="201">
        <v>30.36</v>
      </c>
      <c r="M38" s="201">
        <v>0</v>
      </c>
      <c r="N38" s="201">
        <v>1.07</v>
      </c>
      <c r="O38" s="201">
        <v>1.79</v>
      </c>
      <c r="P38" s="201">
        <v>3.03</v>
      </c>
      <c r="Q38" s="201">
        <v>2.2999999999999998</v>
      </c>
      <c r="R38" s="201">
        <v>5.37</v>
      </c>
      <c r="S38" s="201">
        <v>2.84</v>
      </c>
      <c r="T38" s="201">
        <v>0</v>
      </c>
      <c r="U38" s="201">
        <v>8.6300000000000008</v>
      </c>
      <c r="V38" s="201">
        <v>1.35</v>
      </c>
      <c r="W38" s="201">
        <v>0.28999999999999998</v>
      </c>
      <c r="X38" s="201">
        <v>1.33</v>
      </c>
      <c r="Y38" s="201">
        <v>0</v>
      </c>
      <c r="Z38" s="201">
        <v>38.119999999999997</v>
      </c>
      <c r="AA38" s="201">
        <v>8.2799999999999994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165.6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14.07</v>
      </c>
      <c r="H39" s="201">
        <v>0</v>
      </c>
      <c r="I39" s="201">
        <v>0</v>
      </c>
      <c r="J39" s="201">
        <v>16.98</v>
      </c>
      <c r="K39" s="201">
        <v>69.55</v>
      </c>
      <c r="L39" s="201">
        <v>30.36</v>
      </c>
      <c r="M39" s="201">
        <v>0</v>
      </c>
      <c r="N39" s="201">
        <v>1.07</v>
      </c>
      <c r="O39" s="201">
        <v>1.79</v>
      </c>
      <c r="P39" s="201">
        <v>3.03</v>
      </c>
      <c r="Q39" s="201">
        <v>2.2999999999999998</v>
      </c>
      <c r="R39" s="201">
        <v>5.37</v>
      </c>
      <c r="S39" s="201">
        <v>2.84</v>
      </c>
      <c r="T39" s="201">
        <v>0</v>
      </c>
      <c r="U39" s="201">
        <v>8.6300000000000008</v>
      </c>
      <c r="V39" s="201">
        <v>1.35</v>
      </c>
      <c r="W39" s="201">
        <v>0.28999999999999998</v>
      </c>
      <c r="X39" s="201">
        <v>1.33</v>
      </c>
      <c r="Y39" s="201">
        <v>0</v>
      </c>
      <c r="Z39" s="201">
        <v>38.119999999999997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162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14.07</v>
      </c>
      <c r="H40" s="201">
        <v>0</v>
      </c>
      <c r="I40" s="201">
        <v>0</v>
      </c>
      <c r="J40" s="201">
        <v>16.98</v>
      </c>
      <c r="K40" s="201">
        <v>72.83</v>
      </c>
      <c r="L40" s="201">
        <v>30.36</v>
      </c>
      <c r="M40" s="201">
        <v>0</v>
      </c>
      <c r="N40" s="201">
        <v>1.07</v>
      </c>
      <c r="O40" s="201">
        <v>1.79</v>
      </c>
      <c r="P40" s="201">
        <v>3.03</v>
      </c>
      <c r="Q40" s="201">
        <v>2.2999999999999998</v>
      </c>
      <c r="R40" s="201">
        <v>5.37</v>
      </c>
      <c r="S40" s="201">
        <v>2.84</v>
      </c>
      <c r="T40" s="201">
        <v>0</v>
      </c>
      <c r="U40" s="201">
        <v>8.6300000000000008</v>
      </c>
      <c r="V40" s="201">
        <v>1.35</v>
      </c>
      <c r="W40" s="201">
        <v>0.28999999999999998</v>
      </c>
      <c r="X40" s="201">
        <v>1.33</v>
      </c>
      <c r="Y40" s="201">
        <v>0</v>
      </c>
      <c r="Z40" s="201">
        <v>38.119999999999997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162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14.07</v>
      </c>
      <c r="H41" s="201">
        <v>0</v>
      </c>
      <c r="I41" s="201">
        <v>0</v>
      </c>
      <c r="J41" s="201">
        <v>16.98</v>
      </c>
      <c r="K41" s="201">
        <v>77.09</v>
      </c>
      <c r="L41" s="201">
        <v>30.36</v>
      </c>
      <c r="M41" s="201">
        <v>0</v>
      </c>
      <c r="N41" s="201">
        <v>1.07</v>
      </c>
      <c r="O41" s="201">
        <v>1.79</v>
      </c>
      <c r="P41" s="201">
        <v>3.03</v>
      </c>
      <c r="Q41" s="201">
        <v>2.2999999999999998</v>
      </c>
      <c r="R41" s="201">
        <v>5.37</v>
      </c>
      <c r="S41" s="201">
        <v>2.84</v>
      </c>
      <c r="T41" s="201">
        <v>0</v>
      </c>
      <c r="U41" s="201">
        <v>8.6300000000000008</v>
      </c>
      <c r="V41" s="201">
        <v>1.35</v>
      </c>
      <c r="W41" s="201">
        <v>3.17</v>
      </c>
      <c r="X41" s="201">
        <v>18.420000000000002</v>
      </c>
      <c r="Y41" s="201">
        <v>0</v>
      </c>
      <c r="Z41" s="201">
        <v>38.119999999999997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162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14.07</v>
      </c>
      <c r="H42" s="201">
        <v>0</v>
      </c>
      <c r="I42" s="201">
        <v>0</v>
      </c>
      <c r="J42" s="201">
        <v>16.98</v>
      </c>
      <c r="K42" s="201">
        <v>76.41</v>
      </c>
      <c r="L42" s="201">
        <v>30.36</v>
      </c>
      <c r="M42" s="201">
        <v>0</v>
      </c>
      <c r="N42" s="201">
        <v>1.07</v>
      </c>
      <c r="O42" s="201">
        <v>1.79</v>
      </c>
      <c r="P42" s="201">
        <v>3.03</v>
      </c>
      <c r="Q42" s="201">
        <v>2.2999999999999998</v>
      </c>
      <c r="R42" s="201">
        <v>5.37</v>
      </c>
      <c r="S42" s="201">
        <v>2.84</v>
      </c>
      <c r="T42" s="201">
        <v>0</v>
      </c>
      <c r="U42" s="201">
        <v>8.6300000000000008</v>
      </c>
      <c r="V42" s="201">
        <v>1.35</v>
      </c>
      <c r="W42" s="201">
        <v>3.17</v>
      </c>
      <c r="X42" s="201">
        <v>18.420000000000002</v>
      </c>
      <c r="Y42" s="201">
        <v>0</v>
      </c>
      <c r="Z42" s="201">
        <v>38.119999999999997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162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14.07</v>
      </c>
      <c r="H43" s="201">
        <v>0</v>
      </c>
      <c r="I43" s="201">
        <v>0</v>
      </c>
      <c r="J43" s="201">
        <v>16.98</v>
      </c>
      <c r="K43" s="201">
        <v>76.41</v>
      </c>
      <c r="L43" s="201">
        <v>30.36</v>
      </c>
      <c r="M43" s="201">
        <v>0</v>
      </c>
      <c r="N43" s="201">
        <v>1.07</v>
      </c>
      <c r="O43" s="201">
        <v>1.79</v>
      </c>
      <c r="P43" s="201">
        <v>3.03</v>
      </c>
      <c r="Q43" s="201">
        <v>2.2999999999999998</v>
      </c>
      <c r="R43" s="201">
        <v>5.37</v>
      </c>
      <c r="S43" s="201">
        <v>2.84</v>
      </c>
      <c r="T43" s="201">
        <v>0</v>
      </c>
      <c r="U43" s="201">
        <v>8.6300000000000008</v>
      </c>
      <c r="V43" s="201">
        <v>1.7</v>
      </c>
      <c r="W43" s="201">
        <v>3.17</v>
      </c>
      <c r="X43" s="201">
        <v>18.420000000000002</v>
      </c>
      <c r="Y43" s="201">
        <v>0</v>
      </c>
      <c r="Z43" s="201">
        <v>38.119999999999997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162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14.07</v>
      </c>
      <c r="H44" s="201">
        <v>0</v>
      </c>
      <c r="I44" s="201">
        <v>0</v>
      </c>
      <c r="J44" s="201">
        <v>16.98</v>
      </c>
      <c r="K44" s="201">
        <v>76.41</v>
      </c>
      <c r="L44" s="201">
        <v>30.36</v>
      </c>
      <c r="M44" s="201">
        <v>0</v>
      </c>
      <c r="N44" s="201">
        <v>1.07</v>
      </c>
      <c r="O44" s="201">
        <v>1.79</v>
      </c>
      <c r="P44" s="201">
        <v>3.03</v>
      </c>
      <c r="Q44" s="201">
        <v>2.2999999999999998</v>
      </c>
      <c r="R44" s="201">
        <v>5.37</v>
      </c>
      <c r="S44" s="201">
        <v>2.84</v>
      </c>
      <c r="T44" s="201">
        <v>0</v>
      </c>
      <c r="U44" s="201">
        <v>8.6300000000000008</v>
      </c>
      <c r="V44" s="201">
        <v>1.7</v>
      </c>
      <c r="W44" s="201">
        <v>3.52</v>
      </c>
      <c r="X44" s="201">
        <v>19.059999999999999</v>
      </c>
      <c r="Y44" s="201">
        <v>0</v>
      </c>
      <c r="Z44" s="201">
        <v>38.119999999999997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162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14.07</v>
      </c>
      <c r="H45" s="201">
        <v>0</v>
      </c>
      <c r="I45" s="201">
        <v>0</v>
      </c>
      <c r="J45" s="201">
        <v>16.98</v>
      </c>
      <c r="K45" s="201">
        <v>76.41</v>
      </c>
      <c r="L45" s="201">
        <v>30.36</v>
      </c>
      <c r="M45" s="201">
        <v>0</v>
      </c>
      <c r="N45" s="201">
        <v>1.07</v>
      </c>
      <c r="O45" s="201">
        <v>1.79</v>
      </c>
      <c r="P45" s="201">
        <v>3.03</v>
      </c>
      <c r="Q45" s="201">
        <v>2.2999999999999998</v>
      </c>
      <c r="R45" s="201">
        <v>5.37</v>
      </c>
      <c r="S45" s="201">
        <v>2.84</v>
      </c>
      <c r="T45" s="201">
        <v>0</v>
      </c>
      <c r="U45" s="201">
        <v>8.6300000000000008</v>
      </c>
      <c r="V45" s="201">
        <v>1.7</v>
      </c>
      <c r="W45" s="201">
        <v>3.52</v>
      </c>
      <c r="X45" s="201">
        <v>19.059999999999999</v>
      </c>
      <c r="Y45" s="201">
        <v>0</v>
      </c>
      <c r="Z45" s="201">
        <v>38.119999999999997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162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14.07</v>
      </c>
      <c r="H46" s="201">
        <v>0</v>
      </c>
      <c r="I46" s="201">
        <v>0</v>
      </c>
      <c r="J46" s="201">
        <v>16.98</v>
      </c>
      <c r="K46" s="201">
        <v>76.41</v>
      </c>
      <c r="L46" s="201">
        <v>30.36</v>
      </c>
      <c r="M46" s="201">
        <v>0</v>
      </c>
      <c r="N46" s="201">
        <v>1.07</v>
      </c>
      <c r="O46" s="201">
        <v>1.79</v>
      </c>
      <c r="P46" s="201">
        <v>3.03</v>
      </c>
      <c r="Q46" s="201">
        <v>2.2999999999999998</v>
      </c>
      <c r="R46" s="201">
        <v>5.37</v>
      </c>
      <c r="S46" s="201">
        <v>2.84</v>
      </c>
      <c r="T46" s="201">
        <v>0</v>
      </c>
      <c r="U46" s="201">
        <v>8.6300000000000008</v>
      </c>
      <c r="V46" s="201">
        <v>1.7</v>
      </c>
      <c r="W46" s="201">
        <v>3.52</v>
      </c>
      <c r="X46" s="201">
        <v>19.059999999999999</v>
      </c>
      <c r="Y46" s="201">
        <v>0</v>
      </c>
      <c r="Z46" s="201">
        <v>38.119999999999997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162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14.07</v>
      </c>
      <c r="H47" s="201">
        <v>0</v>
      </c>
      <c r="I47" s="201">
        <v>0</v>
      </c>
      <c r="J47" s="201">
        <v>16.98</v>
      </c>
      <c r="K47" s="201">
        <v>76.41</v>
      </c>
      <c r="L47" s="201">
        <v>30.36</v>
      </c>
      <c r="M47" s="201">
        <v>0</v>
      </c>
      <c r="N47" s="201">
        <v>14.73</v>
      </c>
      <c r="O47" s="201">
        <v>24.61</v>
      </c>
      <c r="P47" s="201">
        <v>3.03</v>
      </c>
      <c r="Q47" s="201">
        <v>2.38</v>
      </c>
      <c r="R47" s="201">
        <v>5.63</v>
      </c>
      <c r="S47" s="201">
        <v>2.85</v>
      </c>
      <c r="T47" s="201">
        <v>0</v>
      </c>
      <c r="U47" s="201">
        <v>8.6300000000000008</v>
      </c>
      <c r="V47" s="201">
        <v>1.7</v>
      </c>
      <c r="W47" s="201">
        <v>3.52</v>
      </c>
      <c r="X47" s="201">
        <v>19.059999999999999</v>
      </c>
      <c r="Y47" s="201">
        <v>0</v>
      </c>
      <c r="Z47" s="201">
        <v>38.119999999999997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162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14.07</v>
      </c>
      <c r="H48" s="201">
        <v>0</v>
      </c>
      <c r="I48" s="201">
        <v>0</v>
      </c>
      <c r="J48" s="201">
        <v>16.98</v>
      </c>
      <c r="K48" s="201">
        <v>76.41</v>
      </c>
      <c r="L48" s="201">
        <v>30.36</v>
      </c>
      <c r="M48" s="201">
        <v>0</v>
      </c>
      <c r="N48" s="201">
        <v>14.73</v>
      </c>
      <c r="O48" s="201">
        <v>24.61</v>
      </c>
      <c r="P48" s="201">
        <v>3.03</v>
      </c>
      <c r="Q48" s="201">
        <v>2.38</v>
      </c>
      <c r="R48" s="201">
        <v>5.63</v>
      </c>
      <c r="S48" s="201">
        <v>2.85</v>
      </c>
      <c r="T48" s="201">
        <v>0</v>
      </c>
      <c r="U48" s="201">
        <v>8.6300000000000008</v>
      </c>
      <c r="V48" s="201">
        <v>1.7</v>
      </c>
      <c r="W48" s="201">
        <v>3.52</v>
      </c>
      <c r="X48" s="201">
        <v>19.059999999999999</v>
      </c>
      <c r="Y48" s="201">
        <v>0</v>
      </c>
      <c r="Z48" s="201">
        <v>38.119999999999997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162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14.07</v>
      </c>
      <c r="H49" s="201">
        <v>0</v>
      </c>
      <c r="I49" s="201">
        <v>0</v>
      </c>
      <c r="J49" s="201">
        <v>16.98</v>
      </c>
      <c r="K49" s="201">
        <v>76.41</v>
      </c>
      <c r="L49" s="201">
        <v>30.36</v>
      </c>
      <c r="M49" s="201">
        <v>0</v>
      </c>
      <c r="N49" s="201">
        <v>14.73</v>
      </c>
      <c r="O49" s="201">
        <v>24.61</v>
      </c>
      <c r="P49" s="201">
        <v>3.04</v>
      </c>
      <c r="Q49" s="201">
        <v>2.38</v>
      </c>
      <c r="R49" s="201">
        <v>5.63</v>
      </c>
      <c r="S49" s="201">
        <v>2.85</v>
      </c>
      <c r="T49" s="201">
        <v>0</v>
      </c>
      <c r="U49" s="201">
        <v>8.6300000000000008</v>
      </c>
      <c r="V49" s="201">
        <v>1.7</v>
      </c>
      <c r="W49" s="201">
        <v>3.52</v>
      </c>
      <c r="X49" s="201">
        <v>19.059999999999999</v>
      </c>
      <c r="Y49" s="201">
        <v>0</v>
      </c>
      <c r="Z49" s="201">
        <v>38.119999999999997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162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14.07</v>
      </c>
      <c r="H50" s="201">
        <v>0</v>
      </c>
      <c r="I50" s="201">
        <v>0</v>
      </c>
      <c r="J50" s="201">
        <v>16.98</v>
      </c>
      <c r="K50" s="201">
        <v>76.41</v>
      </c>
      <c r="L50" s="201">
        <v>30.36</v>
      </c>
      <c r="M50" s="201">
        <v>0</v>
      </c>
      <c r="N50" s="201">
        <v>14.73</v>
      </c>
      <c r="O50" s="201">
        <v>24.61</v>
      </c>
      <c r="P50" s="201">
        <v>3.04</v>
      </c>
      <c r="Q50" s="201">
        <v>2.38</v>
      </c>
      <c r="R50" s="201">
        <v>5.63</v>
      </c>
      <c r="S50" s="201">
        <v>2.85</v>
      </c>
      <c r="T50" s="201">
        <v>0</v>
      </c>
      <c r="U50" s="201">
        <v>8.6300000000000008</v>
      </c>
      <c r="V50" s="201">
        <v>1.7</v>
      </c>
      <c r="W50" s="201">
        <v>3.52</v>
      </c>
      <c r="X50" s="201">
        <v>19.059999999999999</v>
      </c>
      <c r="Y50" s="201">
        <v>0</v>
      </c>
      <c r="Z50" s="201">
        <v>38.119999999999997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162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14.07</v>
      </c>
      <c r="H51" s="201">
        <v>0</v>
      </c>
      <c r="I51" s="201">
        <v>0</v>
      </c>
      <c r="J51" s="201">
        <v>16.98</v>
      </c>
      <c r="K51" s="201">
        <v>76.41</v>
      </c>
      <c r="L51" s="201">
        <v>30.36</v>
      </c>
      <c r="M51" s="201">
        <v>0</v>
      </c>
      <c r="N51" s="201">
        <v>14.73</v>
      </c>
      <c r="O51" s="201">
        <v>24.61</v>
      </c>
      <c r="P51" s="201">
        <v>3.04</v>
      </c>
      <c r="Q51" s="201">
        <v>2.38</v>
      </c>
      <c r="R51" s="201">
        <v>5.63</v>
      </c>
      <c r="S51" s="201">
        <v>2.85</v>
      </c>
      <c r="T51" s="201">
        <v>0</v>
      </c>
      <c r="U51" s="201">
        <v>8.6300000000000008</v>
      </c>
      <c r="V51" s="201">
        <v>1.7</v>
      </c>
      <c r="W51" s="201">
        <v>3.52</v>
      </c>
      <c r="X51" s="201">
        <v>19.059999999999999</v>
      </c>
      <c r="Y51" s="201">
        <v>0</v>
      </c>
      <c r="Z51" s="201">
        <v>38.119999999999997</v>
      </c>
      <c r="AA51" s="201">
        <v>8.2799999999999994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162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14.07</v>
      </c>
      <c r="H52" s="201">
        <v>0</v>
      </c>
      <c r="I52" s="201">
        <v>0</v>
      </c>
      <c r="J52" s="201">
        <v>16.98</v>
      </c>
      <c r="K52" s="201">
        <v>76.41</v>
      </c>
      <c r="L52" s="201">
        <v>30.36</v>
      </c>
      <c r="M52" s="201">
        <v>0</v>
      </c>
      <c r="N52" s="201">
        <v>14.73</v>
      </c>
      <c r="O52" s="201">
        <v>24.61</v>
      </c>
      <c r="P52" s="201">
        <v>3.04</v>
      </c>
      <c r="Q52" s="201">
        <v>2.38</v>
      </c>
      <c r="R52" s="201">
        <v>5.63</v>
      </c>
      <c r="S52" s="201">
        <v>2.85</v>
      </c>
      <c r="T52" s="201">
        <v>0</v>
      </c>
      <c r="U52" s="201">
        <v>8.6300000000000008</v>
      </c>
      <c r="V52" s="201">
        <v>1.7</v>
      </c>
      <c r="W52" s="201">
        <v>3.52</v>
      </c>
      <c r="X52" s="201">
        <v>19.059999999999999</v>
      </c>
      <c r="Y52" s="201">
        <v>0</v>
      </c>
      <c r="Z52" s="201">
        <v>38.119999999999997</v>
      </c>
      <c r="AA52" s="201">
        <v>8.2799999999999994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162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14.07</v>
      </c>
      <c r="H53" s="201">
        <v>0</v>
      </c>
      <c r="I53" s="201">
        <v>0</v>
      </c>
      <c r="J53" s="201">
        <v>16.98</v>
      </c>
      <c r="K53" s="201">
        <v>76.41</v>
      </c>
      <c r="L53" s="201">
        <v>30.36</v>
      </c>
      <c r="M53" s="201">
        <v>0</v>
      </c>
      <c r="N53" s="201">
        <v>14.73</v>
      </c>
      <c r="O53" s="201">
        <v>24.61</v>
      </c>
      <c r="P53" s="201">
        <v>29.54</v>
      </c>
      <c r="Q53" s="201">
        <v>2.38</v>
      </c>
      <c r="R53" s="201">
        <v>5.63</v>
      </c>
      <c r="S53" s="201">
        <v>2.85</v>
      </c>
      <c r="T53" s="201">
        <v>0</v>
      </c>
      <c r="U53" s="201">
        <v>8.6300000000000008</v>
      </c>
      <c r="V53" s="201">
        <v>1.7</v>
      </c>
      <c r="W53" s="201">
        <v>3.52</v>
      </c>
      <c r="X53" s="201">
        <v>19.059999999999999</v>
      </c>
      <c r="Y53" s="201">
        <v>0</v>
      </c>
      <c r="Z53" s="201">
        <v>38.119999999999997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162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14.07</v>
      </c>
      <c r="H54" s="201">
        <v>0</v>
      </c>
      <c r="I54" s="201">
        <v>0</v>
      </c>
      <c r="J54" s="201">
        <v>17.260000000000002</v>
      </c>
      <c r="K54" s="201">
        <v>76.41</v>
      </c>
      <c r="L54" s="201">
        <v>30.36</v>
      </c>
      <c r="M54" s="201">
        <v>0</v>
      </c>
      <c r="N54" s="201">
        <v>14.73</v>
      </c>
      <c r="O54" s="201">
        <v>24.61</v>
      </c>
      <c r="P54" s="201">
        <v>29.54</v>
      </c>
      <c r="Q54" s="201">
        <v>2.38</v>
      </c>
      <c r="R54" s="201">
        <v>5.63</v>
      </c>
      <c r="S54" s="201">
        <v>2.85</v>
      </c>
      <c r="T54" s="201">
        <v>0</v>
      </c>
      <c r="U54" s="201">
        <v>8.6300000000000008</v>
      </c>
      <c r="V54" s="201">
        <v>1.7</v>
      </c>
      <c r="W54" s="201">
        <v>3.52</v>
      </c>
      <c r="X54" s="201">
        <v>19.059999999999999</v>
      </c>
      <c r="Y54" s="201">
        <v>0</v>
      </c>
      <c r="Z54" s="201">
        <v>38.119999999999997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162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14.07</v>
      </c>
      <c r="H55" s="201">
        <v>0</v>
      </c>
      <c r="I55" s="201">
        <v>0</v>
      </c>
      <c r="J55" s="201">
        <v>17.260000000000002</v>
      </c>
      <c r="K55" s="201">
        <v>76.41</v>
      </c>
      <c r="L55" s="201">
        <v>30.36</v>
      </c>
      <c r="M55" s="201">
        <v>0</v>
      </c>
      <c r="N55" s="201">
        <v>14.73</v>
      </c>
      <c r="O55" s="201">
        <v>24.61</v>
      </c>
      <c r="P55" s="201">
        <v>29.54</v>
      </c>
      <c r="Q55" s="201">
        <v>2.38</v>
      </c>
      <c r="R55" s="201">
        <v>5.63</v>
      </c>
      <c r="S55" s="201">
        <v>2.85</v>
      </c>
      <c r="T55" s="201">
        <v>0</v>
      </c>
      <c r="U55" s="201">
        <v>8.6300000000000008</v>
      </c>
      <c r="V55" s="201">
        <v>1.7</v>
      </c>
      <c r="W55" s="201">
        <v>3.52</v>
      </c>
      <c r="X55" s="201">
        <v>19.059999999999999</v>
      </c>
      <c r="Y55" s="201">
        <v>0</v>
      </c>
      <c r="Z55" s="201">
        <v>36.92</v>
      </c>
      <c r="AA55" s="201">
        <v>8.2799999999999994</v>
      </c>
      <c r="AB55" s="201">
        <v>0</v>
      </c>
      <c r="AC55" s="201">
        <v>10.54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162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14.07</v>
      </c>
      <c r="H56" s="201">
        <v>0</v>
      </c>
      <c r="I56" s="201">
        <v>0</v>
      </c>
      <c r="J56" s="201">
        <v>17.260000000000002</v>
      </c>
      <c r="K56" s="201">
        <v>76.41</v>
      </c>
      <c r="L56" s="201">
        <v>30.36</v>
      </c>
      <c r="M56" s="201">
        <v>0</v>
      </c>
      <c r="N56" s="201">
        <v>14.73</v>
      </c>
      <c r="O56" s="201">
        <v>24.61</v>
      </c>
      <c r="P56" s="201">
        <v>29.54</v>
      </c>
      <c r="Q56" s="201">
        <v>2.38</v>
      </c>
      <c r="R56" s="201">
        <v>5.63</v>
      </c>
      <c r="S56" s="201">
        <v>2.85</v>
      </c>
      <c r="T56" s="201">
        <v>0</v>
      </c>
      <c r="U56" s="201">
        <v>8.6300000000000008</v>
      </c>
      <c r="V56" s="201">
        <v>1.7</v>
      </c>
      <c r="W56" s="201">
        <v>3.52</v>
      </c>
      <c r="X56" s="201">
        <v>19.059999999999999</v>
      </c>
      <c r="Y56" s="201">
        <v>0</v>
      </c>
      <c r="Z56" s="201">
        <v>38.119999999999997</v>
      </c>
      <c r="AA56" s="201">
        <v>8.2799999999999994</v>
      </c>
      <c r="AB56" s="201">
        <v>0</v>
      </c>
      <c r="AC56" s="201">
        <v>10.54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162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14.07</v>
      </c>
      <c r="H57" s="201">
        <v>0</v>
      </c>
      <c r="I57" s="201">
        <v>0</v>
      </c>
      <c r="J57" s="201">
        <v>17.260000000000002</v>
      </c>
      <c r="K57" s="201">
        <v>76.180000000000007</v>
      </c>
      <c r="L57" s="201">
        <v>30.36</v>
      </c>
      <c r="M57" s="201">
        <v>0</v>
      </c>
      <c r="N57" s="201">
        <v>14.73</v>
      </c>
      <c r="O57" s="201">
        <v>24.61</v>
      </c>
      <c r="P57" s="201">
        <v>2.15</v>
      </c>
      <c r="Q57" s="201">
        <v>2.38</v>
      </c>
      <c r="R57" s="201">
        <v>5.63</v>
      </c>
      <c r="S57" s="201">
        <v>2.85</v>
      </c>
      <c r="T57" s="201">
        <v>0</v>
      </c>
      <c r="U57" s="201">
        <v>8.6300000000000008</v>
      </c>
      <c r="V57" s="201">
        <v>1.7</v>
      </c>
      <c r="W57" s="201">
        <v>3.52</v>
      </c>
      <c r="X57" s="201">
        <v>19.059999999999999</v>
      </c>
      <c r="Y57" s="201">
        <v>0</v>
      </c>
      <c r="Z57" s="201">
        <v>38.119999999999997</v>
      </c>
      <c r="AA57" s="201">
        <v>8.2799999999999994</v>
      </c>
      <c r="AB57" s="201">
        <v>0</v>
      </c>
      <c r="AC57" s="201">
        <v>10.54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162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14.07</v>
      </c>
      <c r="H58" s="201">
        <v>0</v>
      </c>
      <c r="I58" s="201">
        <v>0</v>
      </c>
      <c r="J58" s="201">
        <v>17.260000000000002</v>
      </c>
      <c r="K58" s="201">
        <v>76.180000000000007</v>
      </c>
      <c r="L58" s="201">
        <v>30.36</v>
      </c>
      <c r="M58" s="201">
        <v>0</v>
      </c>
      <c r="N58" s="201">
        <v>14.73</v>
      </c>
      <c r="O58" s="201">
        <v>24.61</v>
      </c>
      <c r="P58" s="201">
        <v>2.15</v>
      </c>
      <c r="Q58" s="201">
        <v>2.48</v>
      </c>
      <c r="R58" s="201">
        <v>5.95</v>
      </c>
      <c r="S58" s="201">
        <v>2.85</v>
      </c>
      <c r="T58" s="201">
        <v>0</v>
      </c>
      <c r="U58" s="201">
        <v>8.6300000000000008</v>
      </c>
      <c r="V58" s="201">
        <v>1.7</v>
      </c>
      <c r="W58" s="201">
        <v>3.52</v>
      </c>
      <c r="X58" s="201">
        <v>19.059999999999999</v>
      </c>
      <c r="Y58" s="201">
        <v>0</v>
      </c>
      <c r="Z58" s="201">
        <v>38.119999999999997</v>
      </c>
      <c r="AA58" s="201">
        <v>10.91</v>
      </c>
      <c r="AB58" s="201">
        <v>0</v>
      </c>
      <c r="AC58" s="201">
        <v>10.54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162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14.07</v>
      </c>
      <c r="H59" s="201">
        <v>0</v>
      </c>
      <c r="I59" s="201">
        <v>0</v>
      </c>
      <c r="J59" s="201">
        <v>17.260000000000002</v>
      </c>
      <c r="K59" s="201">
        <v>77.150000000000006</v>
      </c>
      <c r="L59" s="201">
        <v>30.36</v>
      </c>
      <c r="M59" s="201">
        <v>0</v>
      </c>
      <c r="N59" s="201">
        <v>1.07</v>
      </c>
      <c r="O59" s="201">
        <v>1.79</v>
      </c>
      <c r="P59" s="201">
        <v>2.15</v>
      </c>
      <c r="Q59" s="201">
        <v>2.48</v>
      </c>
      <c r="R59" s="201">
        <v>5.95</v>
      </c>
      <c r="S59" s="201">
        <v>2.85</v>
      </c>
      <c r="T59" s="201">
        <v>0</v>
      </c>
      <c r="U59" s="201">
        <v>8.6300000000000008</v>
      </c>
      <c r="V59" s="201">
        <v>1.77</v>
      </c>
      <c r="W59" s="201">
        <v>3.69</v>
      </c>
      <c r="X59" s="201">
        <v>19.72</v>
      </c>
      <c r="Y59" s="201">
        <v>0</v>
      </c>
      <c r="Z59" s="201">
        <v>41.63</v>
      </c>
      <c r="AA59" s="201">
        <v>11.34</v>
      </c>
      <c r="AB59" s="201">
        <v>0</v>
      </c>
      <c r="AC59" s="201">
        <v>10.42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162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14.07</v>
      </c>
      <c r="H60" s="201">
        <v>0</v>
      </c>
      <c r="I60" s="201">
        <v>0</v>
      </c>
      <c r="J60" s="201">
        <v>17.260000000000002</v>
      </c>
      <c r="K60" s="201">
        <v>77.150000000000006</v>
      </c>
      <c r="L60" s="201">
        <v>30.36</v>
      </c>
      <c r="M60" s="201">
        <v>0</v>
      </c>
      <c r="N60" s="201">
        <v>1.07</v>
      </c>
      <c r="O60" s="201">
        <v>1.79</v>
      </c>
      <c r="P60" s="201">
        <v>2.15</v>
      </c>
      <c r="Q60" s="201">
        <v>2.48</v>
      </c>
      <c r="R60" s="201">
        <v>5.95</v>
      </c>
      <c r="S60" s="201">
        <v>2.85</v>
      </c>
      <c r="T60" s="201">
        <v>0</v>
      </c>
      <c r="U60" s="201">
        <v>8.6300000000000008</v>
      </c>
      <c r="V60" s="201">
        <v>1.7</v>
      </c>
      <c r="W60" s="201">
        <v>0.28999999999999998</v>
      </c>
      <c r="X60" s="201">
        <v>1.33</v>
      </c>
      <c r="Y60" s="201">
        <v>0</v>
      </c>
      <c r="Z60" s="201">
        <v>37.299999999999997</v>
      </c>
      <c r="AA60" s="201">
        <v>11.34</v>
      </c>
      <c r="AB60" s="201">
        <v>0</v>
      </c>
      <c r="AC60" s="201">
        <v>10.42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162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14.07</v>
      </c>
      <c r="H61" s="201">
        <v>0</v>
      </c>
      <c r="I61" s="201">
        <v>0</v>
      </c>
      <c r="J61" s="201">
        <v>17.260000000000002</v>
      </c>
      <c r="K61" s="201">
        <v>77.150000000000006</v>
      </c>
      <c r="L61" s="201">
        <v>30.36</v>
      </c>
      <c r="M61" s="201">
        <v>0</v>
      </c>
      <c r="N61" s="201">
        <v>1.07</v>
      </c>
      <c r="O61" s="201">
        <v>1.79</v>
      </c>
      <c r="P61" s="201">
        <v>2.15</v>
      </c>
      <c r="Q61" s="201">
        <v>2.48</v>
      </c>
      <c r="R61" s="201">
        <v>5.95</v>
      </c>
      <c r="S61" s="201">
        <v>2.85</v>
      </c>
      <c r="T61" s="201">
        <v>0</v>
      </c>
      <c r="U61" s="201">
        <v>8.6300000000000008</v>
      </c>
      <c r="V61" s="201">
        <v>0.13</v>
      </c>
      <c r="W61" s="201">
        <v>0.28999999999999998</v>
      </c>
      <c r="X61" s="201">
        <v>1.33</v>
      </c>
      <c r="Y61" s="201">
        <v>0</v>
      </c>
      <c r="Z61" s="201">
        <v>2.5099999999999998</v>
      </c>
      <c r="AA61" s="201">
        <v>11.34</v>
      </c>
      <c r="AB61" s="201">
        <v>0</v>
      </c>
      <c r="AC61" s="201">
        <v>10.42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162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14.07</v>
      </c>
      <c r="H62" s="201">
        <v>0</v>
      </c>
      <c r="I62" s="201">
        <v>0</v>
      </c>
      <c r="J62" s="201">
        <v>17.260000000000002</v>
      </c>
      <c r="K62" s="201">
        <v>77.150000000000006</v>
      </c>
      <c r="L62" s="201">
        <v>30.36</v>
      </c>
      <c r="M62" s="201">
        <v>0</v>
      </c>
      <c r="N62" s="201">
        <v>1.07</v>
      </c>
      <c r="O62" s="201">
        <v>1.79</v>
      </c>
      <c r="P62" s="201">
        <v>2.15</v>
      </c>
      <c r="Q62" s="201">
        <v>2.48</v>
      </c>
      <c r="R62" s="201">
        <v>5.95</v>
      </c>
      <c r="S62" s="201">
        <v>2.85</v>
      </c>
      <c r="T62" s="201">
        <v>0</v>
      </c>
      <c r="U62" s="201">
        <v>8.6300000000000008</v>
      </c>
      <c r="V62" s="201">
        <v>0.13</v>
      </c>
      <c r="W62" s="201">
        <v>0.28999999999999998</v>
      </c>
      <c r="X62" s="201">
        <v>1.33</v>
      </c>
      <c r="Y62" s="201">
        <v>0</v>
      </c>
      <c r="Z62" s="201">
        <v>2.5099999999999998</v>
      </c>
      <c r="AA62" s="201">
        <v>11.34</v>
      </c>
      <c r="AB62" s="201">
        <v>0</v>
      </c>
      <c r="AC62" s="201">
        <v>10.42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162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14.07</v>
      </c>
      <c r="H63" s="201">
        <v>0</v>
      </c>
      <c r="I63" s="201">
        <v>0</v>
      </c>
      <c r="J63" s="201">
        <v>17.260000000000002</v>
      </c>
      <c r="K63" s="201">
        <v>81.81</v>
      </c>
      <c r="L63" s="201">
        <v>31.6</v>
      </c>
      <c r="M63" s="201">
        <v>0</v>
      </c>
      <c r="N63" s="201">
        <v>1.07</v>
      </c>
      <c r="O63" s="201">
        <v>1.79</v>
      </c>
      <c r="P63" s="201">
        <v>2.15</v>
      </c>
      <c r="Q63" s="201">
        <v>2.58</v>
      </c>
      <c r="R63" s="201">
        <v>6.12</v>
      </c>
      <c r="S63" s="201">
        <v>2.99</v>
      </c>
      <c r="T63" s="201">
        <v>0</v>
      </c>
      <c r="U63" s="201">
        <v>8.6300000000000008</v>
      </c>
      <c r="V63" s="201">
        <v>0.13</v>
      </c>
      <c r="W63" s="201">
        <v>0.28999999999999998</v>
      </c>
      <c r="X63" s="201">
        <v>1.33</v>
      </c>
      <c r="Y63" s="201">
        <v>0</v>
      </c>
      <c r="Z63" s="201">
        <v>2.5099999999999998</v>
      </c>
      <c r="AA63" s="201">
        <v>11.34</v>
      </c>
      <c r="AB63" s="201">
        <v>0</v>
      </c>
      <c r="AC63" s="201">
        <v>10.42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162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14.07</v>
      </c>
      <c r="H64" s="201">
        <v>0</v>
      </c>
      <c r="I64" s="201">
        <v>0</v>
      </c>
      <c r="J64" s="201">
        <v>17.260000000000002</v>
      </c>
      <c r="K64" s="201">
        <v>77.2</v>
      </c>
      <c r="L64" s="201">
        <v>31.6</v>
      </c>
      <c r="M64" s="201">
        <v>0</v>
      </c>
      <c r="N64" s="201">
        <v>1.07</v>
      </c>
      <c r="O64" s="201">
        <v>1.79</v>
      </c>
      <c r="P64" s="201">
        <v>2.15</v>
      </c>
      <c r="Q64" s="201">
        <v>2.58</v>
      </c>
      <c r="R64" s="201">
        <v>6.12</v>
      </c>
      <c r="S64" s="201">
        <v>2.99</v>
      </c>
      <c r="T64" s="201">
        <v>0</v>
      </c>
      <c r="U64" s="201">
        <v>8.6300000000000008</v>
      </c>
      <c r="V64" s="201">
        <v>0.13</v>
      </c>
      <c r="W64" s="201">
        <v>0.28999999999999998</v>
      </c>
      <c r="X64" s="201">
        <v>1.33</v>
      </c>
      <c r="Y64" s="201">
        <v>0</v>
      </c>
      <c r="Z64" s="201">
        <v>2.5099999999999998</v>
      </c>
      <c r="AA64" s="201">
        <v>11.34</v>
      </c>
      <c r="AB64" s="201">
        <v>0</v>
      </c>
      <c r="AC64" s="201">
        <v>10.42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162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14.07</v>
      </c>
      <c r="H65" s="201">
        <v>0</v>
      </c>
      <c r="I65" s="201">
        <v>0</v>
      </c>
      <c r="J65" s="201">
        <v>17.260000000000002</v>
      </c>
      <c r="K65" s="201">
        <v>85.41</v>
      </c>
      <c r="L65" s="201">
        <v>31.6</v>
      </c>
      <c r="M65" s="201">
        <v>0</v>
      </c>
      <c r="N65" s="201">
        <v>1.07</v>
      </c>
      <c r="O65" s="201">
        <v>1.79</v>
      </c>
      <c r="P65" s="201">
        <v>2.15</v>
      </c>
      <c r="Q65" s="201">
        <v>0.19</v>
      </c>
      <c r="R65" s="201">
        <v>0.38</v>
      </c>
      <c r="S65" s="201">
        <v>0.24</v>
      </c>
      <c r="T65" s="201">
        <v>0</v>
      </c>
      <c r="U65" s="201">
        <v>8.6300000000000008</v>
      </c>
      <c r="V65" s="201">
        <v>0.13</v>
      </c>
      <c r="W65" s="201">
        <v>0.28999999999999998</v>
      </c>
      <c r="X65" s="201">
        <v>1.33</v>
      </c>
      <c r="Y65" s="201">
        <v>0</v>
      </c>
      <c r="Z65" s="201">
        <v>2.5099999999999998</v>
      </c>
      <c r="AA65" s="201">
        <v>11.34</v>
      </c>
      <c r="AB65" s="201">
        <v>0</v>
      </c>
      <c r="AC65" s="201">
        <v>10.42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162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14.07</v>
      </c>
      <c r="H66" s="201">
        <v>0</v>
      </c>
      <c r="I66" s="201">
        <v>0</v>
      </c>
      <c r="J66" s="201">
        <v>17.260000000000002</v>
      </c>
      <c r="K66" s="201">
        <v>96.01</v>
      </c>
      <c r="L66" s="201">
        <v>31.6</v>
      </c>
      <c r="M66" s="201">
        <v>0</v>
      </c>
      <c r="N66" s="201">
        <v>1.07</v>
      </c>
      <c r="O66" s="201">
        <v>1.79</v>
      </c>
      <c r="P66" s="201">
        <v>2.15</v>
      </c>
      <c r="Q66" s="201">
        <v>0.19</v>
      </c>
      <c r="R66" s="201">
        <v>0.38</v>
      </c>
      <c r="S66" s="201">
        <v>0.24</v>
      </c>
      <c r="T66" s="201">
        <v>0</v>
      </c>
      <c r="U66" s="201">
        <v>8.6300000000000008</v>
      </c>
      <c r="V66" s="201">
        <v>0.13</v>
      </c>
      <c r="W66" s="201">
        <v>0.28999999999999998</v>
      </c>
      <c r="X66" s="201">
        <v>1.33</v>
      </c>
      <c r="Y66" s="201">
        <v>0</v>
      </c>
      <c r="Z66" s="201">
        <v>2.5099999999999998</v>
      </c>
      <c r="AA66" s="201">
        <v>11.34</v>
      </c>
      <c r="AB66" s="201">
        <v>0</v>
      </c>
      <c r="AC66" s="201">
        <v>10.42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162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16.96</v>
      </c>
      <c r="H67" s="201">
        <v>0</v>
      </c>
      <c r="I67" s="201">
        <v>0</v>
      </c>
      <c r="J67" s="201">
        <v>17.260000000000002</v>
      </c>
      <c r="K67" s="201">
        <v>81.23</v>
      </c>
      <c r="L67" s="201">
        <v>31.6</v>
      </c>
      <c r="M67" s="201">
        <v>0</v>
      </c>
      <c r="N67" s="201">
        <v>1.07</v>
      </c>
      <c r="O67" s="201">
        <v>1.79</v>
      </c>
      <c r="P67" s="201">
        <v>2.15</v>
      </c>
      <c r="Q67" s="201">
        <v>0.19</v>
      </c>
      <c r="R67" s="201">
        <v>0.38</v>
      </c>
      <c r="S67" s="201">
        <v>0.24</v>
      </c>
      <c r="T67" s="201">
        <v>0</v>
      </c>
      <c r="U67" s="201">
        <v>8.6300000000000008</v>
      </c>
      <c r="V67" s="201">
        <v>0.13</v>
      </c>
      <c r="W67" s="201">
        <v>0.28999999999999998</v>
      </c>
      <c r="X67" s="201">
        <v>1.33</v>
      </c>
      <c r="Y67" s="201">
        <v>0</v>
      </c>
      <c r="Z67" s="201">
        <v>2.5099999999999998</v>
      </c>
      <c r="AA67" s="201">
        <v>11.34</v>
      </c>
      <c r="AB67" s="201">
        <v>0</v>
      </c>
      <c r="AC67" s="201">
        <v>10.42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162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16.96</v>
      </c>
      <c r="H68" s="201">
        <v>0</v>
      </c>
      <c r="I68" s="201">
        <v>0</v>
      </c>
      <c r="J68" s="201">
        <v>17.260000000000002</v>
      </c>
      <c r="K68" s="201">
        <v>77.38</v>
      </c>
      <c r="L68" s="201">
        <v>31.6</v>
      </c>
      <c r="M68" s="201">
        <v>0</v>
      </c>
      <c r="N68" s="201">
        <v>1.07</v>
      </c>
      <c r="O68" s="201">
        <v>1.79</v>
      </c>
      <c r="P68" s="201">
        <v>2.15</v>
      </c>
      <c r="Q68" s="201">
        <v>0.19</v>
      </c>
      <c r="R68" s="201">
        <v>0.38</v>
      </c>
      <c r="S68" s="201">
        <v>0.24</v>
      </c>
      <c r="T68" s="201">
        <v>0</v>
      </c>
      <c r="U68" s="201">
        <v>8.6300000000000008</v>
      </c>
      <c r="V68" s="201">
        <v>0.13</v>
      </c>
      <c r="W68" s="201">
        <v>0.28999999999999998</v>
      </c>
      <c r="X68" s="201">
        <v>1.33</v>
      </c>
      <c r="Y68" s="201">
        <v>0</v>
      </c>
      <c r="Z68" s="201">
        <v>2.5099999999999998</v>
      </c>
      <c r="AA68" s="201">
        <v>11.34</v>
      </c>
      <c r="AB68" s="201">
        <v>0</v>
      </c>
      <c r="AC68" s="201">
        <v>10.42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162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16.96</v>
      </c>
      <c r="H69" s="201">
        <v>0</v>
      </c>
      <c r="I69" s="201">
        <v>0</v>
      </c>
      <c r="J69" s="201">
        <v>17.260000000000002</v>
      </c>
      <c r="K69" s="201">
        <v>77.38</v>
      </c>
      <c r="L69" s="201">
        <v>44.94</v>
      </c>
      <c r="M69" s="201">
        <v>0</v>
      </c>
      <c r="N69" s="201">
        <v>1.07</v>
      </c>
      <c r="O69" s="201">
        <v>1.79</v>
      </c>
      <c r="P69" s="201">
        <v>2.15</v>
      </c>
      <c r="Q69" s="201">
        <v>0.19</v>
      </c>
      <c r="R69" s="201">
        <v>0.38</v>
      </c>
      <c r="S69" s="201">
        <v>0.24</v>
      </c>
      <c r="T69" s="201">
        <v>0</v>
      </c>
      <c r="U69" s="201">
        <v>8.6300000000000008</v>
      </c>
      <c r="V69" s="201">
        <v>0.13</v>
      </c>
      <c r="W69" s="201">
        <v>0.28999999999999998</v>
      </c>
      <c r="X69" s="201">
        <v>1.33</v>
      </c>
      <c r="Y69" s="201">
        <v>0</v>
      </c>
      <c r="Z69" s="201">
        <v>2.5099999999999998</v>
      </c>
      <c r="AA69" s="201">
        <v>11.34</v>
      </c>
      <c r="AB69" s="201">
        <v>0</v>
      </c>
      <c r="AC69" s="201">
        <v>10.42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162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16.96</v>
      </c>
      <c r="H70" s="201">
        <v>0</v>
      </c>
      <c r="I70" s="201">
        <v>0</v>
      </c>
      <c r="J70" s="201">
        <v>17.260000000000002</v>
      </c>
      <c r="K70" s="201">
        <v>77.38</v>
      </c>
      <c r="L70" s="201">
        <v>31.6</v>
      </c>
      <c r="M70" s="201">
        <v>0</v>
      </c>
      <c r="N70" s="201">
        <v>1.07</v>
      </c>
      <c r="O70" s="201">
        <v>1.79</v>
      </c>
      <c r="P70" s="201">
        <v>2.15</v>
      </c>
      <c r="Q70" s="201">
        <v>0.19</v>
      </c>
      <c r="R70" s="201">
        <v>0.38</v>
      </c>
      <c r="S70" s="201">
        <v>0.24</v>
      </c>
      <c r="T70" s="201">
        <v>0</v>
      </c>
      <c r="U70" s="201">
        <v>8.6300000000000008</v>
      </c>
      <c r="V70" s="201">
        <v>0.13</v>
      </c>
      <c r="W70" s="201">
        <v>0.28999999999999998</v>
      </c>
      <c r="X70" s="201">
        <v>1.33</v>
      </c>
      <c r="Y70" s="201">
        <v>0</v>
      </c>
      <c r="Z70" s="201">
        <v>2.5099999999999998</v>
      </c>
      <c r="AA70" s="201">
        <v>11.34</v>
      </c>
      <c r="AB70" s="201">
        <v>0</v>
      </c>
      <c r="AC70" s="201">
        <v>10.42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162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16.96</v>
      </c>
      <c r="H71" s="201">
        <v>0</v>
      </c>
      <c r="I71" s="201">
        <v>0</v>
      </c>
      <c r="J71" s="201">
        <v>17.260000000000002</v>
      </c>
      <c r="K71" s="201">
        <v>77.38</v>
      </c>
      <c r="L71" s="201">
        <v>31.6</v>
      </c>
      <c r="M71" s="201">
        <v>0</v>
      </c>
      <c r="N71" s="201">
        <v>1.07</v>
      </c>
      <c r="O71" s="201">
        <v>1.79</v>
      </c>
      <c r="P71" s="201">
        <v>2.15</v>
      </c>
      <c r="Q71" s="201">
        <v>0.19</v>
      </c>
      <c r="R71" s="201">
        <v>0.38</v>
      </c>
      <c r="S71" s="201">
        <v>0.24</v>
      </c>
      <c r="T71" s="201">
        <v>0</v>
      </c>
      <c r="U71" s="201">
        <v>8.6300000000000008</v>
      </c>
      <c r="V71" s="201">
        <v>0.13</v>
      </c>
      <c r="W71" s="201">
        <v>0.28999999999999998</v>
      </c>
      <c r="X71" s="201">
        <v>1.33</v>
      </c>
      <c r="Y71" s="201">
        <v>0</v>
      </c>
      <c r="Z71" s="201">
        <v>2.5099999999999998</v>
      </c>
      <c r="AA71" s="201">
        <v>11.34</v>
      </c>
      <c r="AB71" s="201">
        <v>0</v>
      </c>
      <c r="AC71" s="201">
        <v>10.42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162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16.96</v>
      </c>
      <c r="H72" s="201">
        <v>0</v>
      </c>
      <c r="I72" s="201">
        <v>0</v>
      </c>
      <c r="J72" s="201">
        <v>17.260000000000002</v>
      </c>
      <c r="K72" s="201">
        <v>77.38</v>
      </c>
      <c r="L72" s="201">
        <v>31.6</v>
      </c>
      <c r="M72" s="201">
        <v>0</v>
      </c>
      <c r="N72" s="201">
        <v>1.07</v>
      </c>
      <c r="O72" s="201">
        <v>1.79</v>
      </c>
      <c r="P72" s="201">
        <v>2.15</v>
      </c>
      <c r="Q72" s="201">
        <v>0.19</v>
      </c>
      <c r="R72" s="201">
        <v>0.38</v>
      </c>
      <c r="S72" s="201">
        <v>0.24</v>
      </c>
      <c r="T72" s="201">
        <v>0</v>
      </c>
      <c r="U72" s="201">
        <v>8.6300000000000008</v>
      </c>
      <c r="V72" s="201">
        <v>0.13</v>
      </c>
      <c r="W72" s="201">
        <v>0.28999999999999998</v>
      </c>
      <c r="X72" s="201">
        <v>1.33</v>
      </c>
      <c r="Y72" s="201">
        <v>0</v>
      </c>
      <c r="Z72" s="201">
        <v>2.5099999999999998</v>
      </c>
      <c r="AA72" s="201">
        <v>11.34</v>
      </c>
      <c r="AB72" s="201">
        <v>0</v>
      </c>
      <c r="AC72" s="201">
        <v>10.42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162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16.96</v>
      </c>
      <c r="H73" s="201">
        <v>0</v>
      </c>
      <c r="I73" s="201">
        <v>0</v>
      </c>
      <c r="J73" s="201">
        <v>17.260000000000002</v>
      </c>
      <c r="K73" s="201">
        <v>77.38</v>
      </c>
      <c r="L73" s="201">
        <v>31.6</v>
      </c>
      <c r="M73" s="201">
        <v>0</v>
      </c>
      <c r="N73" s="201">
        <v>1.07</v>
      </c>
      <c r="O73" s="201">
        <v>1.79</v>
      </c>
      <c r="P73" s="201">
        <v>2.15</v>
      </c>
      <c r="Q73" s="201">
        <v>0.19</v>
      </c>
      <c r="R73" s="201">
        <v>0.38</v>
      </c>
      <c r="S73" s="201">
        <v>0.24</v>
      </c>
      <c r="T73" s="201">
        <v>0</v>
      </c>
      <c r="U73" s="201">
        <v>8.6300000000000008</v>
      </c>
      <c r="V73" s="201">
        <v>0.13</v>
      </c>
      <c r="W73" s="201">
        <v>0.28999999999999998</v>
      </c>
      <c r="X73" s="201">
        <v>1.33</v>
      </c>
      <c r="Y73" s="201">
        <v>0</v>
      </c>
      <c r="Z73" s="201">
        <v>2.5099999999999998</v>
      </c>
      <c r="AA73" s="201">
        <v>11.69</v>
      </c>
      <c r="AB73" s="201">
        <v>0</v>
      </c>
      <c r="AC73" s="201">
        <v>10.42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162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16.96</v>
      </c>
      <c r="H74" s="201">
        <v>0</v>
      </c>
      <c r="I74" s="201">
        <v>0</v>
      </c>
      <c r="J74" s="201">
        <v>17.260000000000002</v>
      </c>
      <c r="K74" s="201">
        <v>77.38</v>
      </c>
      <c r="L74" s="201">
        <v>31.6</v>
      </c>
      <c r="M74" s="201">
        <v>0</v>
      </c>
      <c r="N74" s="201">
        <v>1.07</v>
      </c>
      <c r="O74" s="201">
        <v>1.79</v>
      </c>
      <c r="P74" s="201">
        <v>2.15</v>
      </c>
      <c r="Q74" s="201">
        <v>0.19</v>
      </c>
      <c r="R74" s="201">
        <v>0.38</v>
      </c>
      <c r="S74" s="201">
        <v>0.24</v>
      </c>
      <c r="T74" s="201">
        <v>0</v>
      </c>
      <c r="U74" s="201">
        <v>8.6300000000000008</v>
      </c>
      <c r="V74" s="201">
        <v>0.13</v>
      </c>
      <c r="W74" s="201">
        <v>0.28999999999999998</v>
      </c>
      <c r="X74" s="201">
        <v>1.33</v>
      </c>
      <c r="Y74" s="201">
        <v>0</v>
      </c>
      <c r="Z74" s="201">
        <v>2.5099999999999998</v>
      </c>
      <c r="AA74" s="201">
        <v>11.69</v>
      </c>
      <c r="AB74" s="201">
        <v>0</v>
      </c>
      <c r="AC74" s="201">
        <v>10.42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162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16.96</v>
      </c>
      <c r="H75" s="201">
        <v>0</v>
      </c>
      <c r="I75" s="201">
        <v>0</v>
      </c>
      <c r="J75" s="201">
        <v>17.260000000000002</v>
      </c>
      <c r="K75" s="201">
        <v>77.38</v>
      </c>
      <c r="L75" s="201">
        <v>31.6</v>
      </c>
      <c r="M75" s="201">
        <v>0</v>
      </c>
      <c r="N75" s="201">
        <v>1.07</v>
      </c>
      <c r="O75" s="201">
        <v>1.79</v>
      </c>
      <c r="P75" s="201">
        <v>2.15</v>
      </c>
      <c r="Q75" s="201">
        <v>0.19</v>
      </c>
      <c r="R75" s="201">
        <v>0.38</v>
      </c>
      <c r="S75" s="201">
        <v>0.24</v>
      </c>
      <c r="T75" s="201">
        <v>0</v>
      </c>
      <c r="U75" s="201">
        <v>8.6300000000000008</v>
      </c>
      <c r="V75" s="201">
        <v>0.13</v>
      </c>
      <c r="W75" s="201">
        <v>0.28999999999999998</v>
      </c>
      <c r="X75" s="201">
        <v>1.33</v>
      </c>
      <c r="Y75" s="201">
        <v>0</v>
      </c>
      <c r="Z75" s="201">
        <v>2.5099999999999998</v>
      </c>
      <c r="AA75" s="201">
        <v>1.69</v>
      </c>
      <c r="AB75" s="201">
        <v>0</v>
      </c>
      <c r="AC75" s="201">
        <v>10.42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163.80000000000001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16.96</v>
      </c>
      <c r="H76" s="201">
        <v>0</v>
      </c>
      <c r="I76" s="201">
        <v>0</v>
      </c>
      <c r="J76" s="201">
        <v>17.260000000000002</v>
      </c>
      <c r="K76" s="201">
        <v>77.38</v>
      </c>
      <c r="L76" s="201">
        <v>31.6</v>
      </c>
      <c r="M76" s="201">
        <v>0</v>
      </c>
      <c r="N76" s="201">
        <v>1.07</v>
      </c>
      <c r="O76" s="201">
        <v>1.79</v>
      </c>
      <c r="P76" s="201">
        <v>2.15</v>
      </c>
      <c r="Q76" s="201">
        <v>0.19</v>
      </c>
      <c r="R76" s="201">
        <v>0.38</v>
      </c>
      <c r="S76" s="201">
        <v>0.24</v>
      </c>
      <c r="T76" s="201">
        <v>0</v>
      </c>
      <c r="U76" s="201">
        <v>8.6300000000000008</v>
      </c>
      <c r="V76" s="201">
        <v>0.13</v>
      </c>
      <c r="W76" s="201">
        <v>0.28999999999999998</v>
      </c>
      <c r="X76" s="201">
        <v>1.33</v>
      </c>
      <c r="Y76" s="201">
        <v>0</v>
      </c>
      <c r="Z76" s="201">
        <v>2.5099999999999998</v>
      </c>
      <c r="AA76" s="201">
        <v>1.69</v>
      </c>
      <c r="AB76" s="201">
        <v>0</v>
      </c>
      <c r="AC76" s="201">
        <v>10.42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163.80000000000001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17.100000000000001</v>
      </c>
      <c r="H77" s="201">
        <v>0</v>
      </c>
      <c r="I77" s="201">
        <v>0</v>
      </c>
      <c r="J77" s="201">
        <v>17.260000000000002</v>
      </c>
      <c r="K77" s="201">
        <v>77.38</v>
      </c>
      <c r="L77" s="201">
        <v>31.6</v>
      </c>
      <c r="M77" s="201">
        <v>0</v>
      </c>
      <c r="N77" s="201">
        <v>1.07</v>
      </c>
      <c r="O77" s="201">
        <v>1.79</v>
      </c>
      <c r="P77" s="201">
        <v>2.15</v>
      </c>
      <c r="Q77" s="201">
        <v>0.19</v>
      </c>
      <c r="R77" s="201">
        <v>0.38</v>
      </c>
      <c r="S77" s="201">
        <v>0.24</v>
      </c>
      <c r="T77" s="201">
        <v>0</v>
      </c>
      <c r="U77" s="201">
        <v>8.6300000000000008</v>
      </c>
      <c r="V77" s="201">
        <v>0.13</v>
      </c>
      <c r="W77" s="201">
        <v>0.28999999999999998</v>
      </c>
      <c r="X77" s="201">
        <v>1.33</v>
      </c>
      <c r="Y77" s="201">
        <v>0</v>
      </c>
      <c r="Z77" s="201">
        <v>2.5099999999999998</v>
      </c>
      <c r="AA77" s="201">
        <v>11.34</v>
      </c>
      <c r="AB77" s="201">
        <v>0</v>
      </c>
      <c r="AC77" s="201">
        <v>10.42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163.80000000000001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17.100000000000001</v>
      </c>
      <c r="H78" s="201">
        <v>0</v>
      </c>
      <c r="I78" s="201">
        <v>0</v>
      </c>
      <c r="J78" s="201">
        <v>17.260000000000002</v>
      </c>
      <c r="K78" s="201">
        <v>77.38</v>
      </c>
      <c r="L78" s="201">
        <v>31.6</v>
      </c>
      <c r="M78" s="201">
        <v>0</v>
      </c>
      <c r="N78" s="201">
        <v>1.07</v>
      </c>
      <c r="O78" s="201">
        <v>1.79</v>
      </c>
      <c r="P78" s="201">
        <v>2.15</v>
      </c>
      <c r="Q78" s="201">
        <v>0.19</v>
      </c>
      <c r="R78" s="201">
        <v>0.38</v>
      </c>
      <c r="S78" s="201">
        <v>0.24</v>
      </c>
      <c r="T78" s="201">
        <v>0</v>
      </c>
      <c r="U78" s="201">
        <v>8.6300000000000008</v>
      </c>
      <c r="V78" s="201">
        <v>0.13</v>
      </c>
      <c r="W78" s="201">
        <v>0.28999999999999998</v>
      </c>
      <c r="X78" s="201">
        <v>1.33</v>
      </c>
      <c r="Y78" s="201">
        <v>0</v>
      </c>
      <c r="Z78" s="201">
        <v>2.5099999999999998</v>
      </c>
      <c r="AA78" s="201">
        <v>5.55</v>
      </c>
      <c r="AB78" s="201">
        <v>0</v>
      </c>
      <c r="AC78" s="201">
        <v>10.42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163.80000000000001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17.100000000000001</v>
      </c>
      <c r="H79" s="201">
        <v>0</v>
      </c>
      <c r="I79" s="201">
        <v>0</v>
      </c>
      <c r="J79" s="201">
        <v>17.260000000000002</v>
      </c>
      <c r="K79" s="201">
        <v>77.38</v>
      </c>
      <c r="L79" s="201">
        <v>31.6</v>
      </c>
      <c r="M79" s="201">
        <v>0</v>
      </c>
      <c r="N79" s="201">
        <v>1.07</v>
      </c>
      <c r="O79" s="201">
        <v>1.79</v>
      </c>
      <c r="P79" s="201">
        <v>2.15</v>
      </c>
      <c r="Q79" s="201">
        <v>0.19</v>
      </c>
      <c r="R79" s="201">
        <v>0.37</v>
      </c>
      <c r="S79" s="201">
        <v>0.24</v>
      </c>
      <c r="T79" s="201">
        <v>0</v>
      </c>
      <c r="U79" s="201">
        <v>8.6300000000000008</v>
      </c>
      <c r="V79" s="201">
        <v>0.13</v>
      </c>
      <c r="W79" s="201">
        <v>0.28999999999999998</v>
      </c>
      <c r="X79" s="201">
        <v>1.33</v>
      </c>
      <c r="Y79" s="201">
        <v>0</v>
      </c>
      <c r="Z79" s="201">
        <v>2.5099999999999998</v>
      </c>
      <c r="AA79" s="201">
        <v>0.81</v>
      </c>
      <c r="AB79" s="201">
        <v>0</v>
      </c>
      <c r="AC79" s="201">
        <v>10.42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163.80000000000001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17.100000000000001</v>
      </c>
      <c r="H80" s="201">
        <v>0</v>
      </c>
      <c r="I80" s="201">
        <v>0</v>
      </c>
      <c r="J80" s="201">
        <v>17.260000000000002</v>
      </c>
      <c r="K80" s="201">
        <v>7.95</v>
      </c>
      <c r="L80" s="201">
        <v>2.31</v>
      </c>
      <c r="M80" s="201">
        <v>0</v>
      </c>
      <c r="N80" s="201">
        <v>1.07</v>
      </c>
      <c r="O80" s="201">
        <v>1.79</v>
      </c>
      <c r="P80" s="201">
        <v>2.15</v>
      </c>
      <c r="Q80" s="201">
        <v>0.19</v>
      </c>
      <c r="R80" s="201">
        <v>0.37</v>
      </c>
      <c r="S80" s="201">
        <v>0.24</v>
      </c>
      <c r="T80" s="201">
        <v>0</v>
      </c>
      <c r="U80" s="201">
        <v>8.6300000000000008</v>
      </c>
      <c r="V80" s="201">
        <v>0.13</v>
      </c>
      <c r="W80" s="201">
        <v>0.28999999999999998</v>
      </c>
      <c r="X80" s="201">
        <v>1.33</v>
      </c>
      <c r="Y80" s="201">
        <v>0</v>
      </c>
      <c r="Z80" s="201">
        <v>2.5099999999999998</v>
      </c>
      <c r="AA80" s="201">
        <v>0.81</v>
      </c>
      <c r="AB80" s="201">
        <v>0</v>
      </c>
      <c r="AC80" s="201">
        <v>10.42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163.80000000000001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17.100000000000001</v>
      </c>
      <c r="H81" s="201">
        <v>0</v>
      </c>
      <c r="I81" s="201">
        <v>0</v>
      </c>
      <c r="J81" s="201">
        <v>17.260000000000002</v>
      </c>
      <c r="K81" s="201">
        <v>5.81</v>
      </c>
      <c r="L81" s="201">
        <v>2.31</v>
      </c>
      <c r="M81" s="201">
        <v>0</v>
      </c>
      <c r="N81" s="201">
        <v>1.07</v>
      </c>
      <c r="O81" s="201">
        <v>1.79</v>
      </c>
      <c r="P81" s="201">
        <v>2.15</v>
      </c>
      <c r="Q81" s="201">
        <v>0.19</v>
      </c>
      <c r="R81" s="201">
        <v>0.37</v>
      </c>
      <c r="S81" s="201">
        <v>0.24</v>
      </c>
      <c r="T81" s="201">
        <v>0</v>
      </c>
      <c r="U81" s="201">
        <v>8.6300000000000008</v>
      </c>
      <c r="V81" s="201">
        <v>0.13</v>
      </c>
      <c r="W81" s="201">
        <v>0.28999999999999998</v>
      </c>
      <c r="X81" s="201">
        <v>1.33</v>
      </c>
      <c r="Y81" s="201">
        <v>0</v>
      </c>
      <c r="Z81" s="201">
        <v>2.5099999999999998</v>
      </c>
      <c r="AA81" s="201">
        <v>0.81</v>
      </c>
      <c r="AB81" s="201">
        <v>0</v>
      </c>
      <c r="AC81" s="201">
        <v>10.42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163.80000000000001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17.100000000000001</v>
      </c>
      <c r="H82" s="201">
        <v>0</v>
      </c>
      <c r="I82" s="201">
        <v>0</v>
      </c>
      <c r="J82" s="201">
        <v>17.260000000000002</v>
      </c>
      <c r="K82" s="201">
        <v>5.81</v>
      </c>
      <c r="L82" s="201">
        <v>2.31</v>
      </c>
      <c r="M82" s="201">
        <v>0</v>
      </c>
      <c r="N82" s="201">
        <v>1.07</v>
      </c>
      <c r="O82" s="201">
        <v>1.79</v>
      </c>
      <c r="P82" s="201">
        <v>2.15</v>
      </c>
      <c r="Q82" s="201">
        <v>0.19</v>
      </c>
      <c r="R82" s="201">
        <v>0.37</v>
      </c>
      <c r="S82" s="201">
        <v>0.24</v>
      </c>
      <c r="T82" s="201">
        <v>0</v>
      </c>
      <c r="U82" s="201">
        <v>8.6300000000000008</v>
      </c>
      <c r="V82" s="201">
        <v>0.13</v>
      </c>
      <c r="W82" s="201">
        <v>0.28999999999999998</v>
      </c>
      <c r="X82" s="201">
        <v>1.33</v>
      </c>
      <c r="Y82" s="201">
        <v>0</v>
      </c>
      <c r="Z82" s="201">
        <v>2.5099999999999998</v>
      </c>
      <c r="AA82" s="201">
        <v>0.81</v>
      </c>
      <c r="AB82" s="201">
        <v>0</v>
      </c>
      <c r="AC82" s="201">
        <v>10.42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163.80000000000001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17.100000000000001</v>
      </c>
      <c r="H83" s="201">
        <v>0</v>
      </c>
      <c r="I83" s="201">
        <v>0</v>
      </c>
      <c r="J83" s="201">
        <v>17.260000000000002</v>
      </c>
      <c r="K83" s="201">
        <v>5.81</v>
      </c>
      <c r="L83" s="201">
        <v>2.31</v>
      </c>
      <c r="M83" s="201">
        <v>0</v>
      </c>
      <c r="N83" s="201">
        <v>1.07</v>
      </c>
      <c r="O83" s="201">
        <v>1.79</v>
      </c>
      <c r="P83" s="201">
        <v>2.15</v>
      </c>
      <c r="Q83" s="201">
        <v>0.19</v>
      </c>
      <c r="R83" s="201">
        <v>0.37</v>
      </c>
      <c r="S83" s="201">
        <v>0.24</v>
      </c>
      <c r="T83" s="201">
        <v>0</v>
      </c>
      <c r="U83" s="201">
        <v>8.6300000000000008</v>
      </c>
      <c r="V83" s="201">
        <v>0.13</v>
      </c>
      <c r="W83" s="201">
        <v>0.28999999999999998</v>
      </c>
      <c r="X83" s="201">
        <v>1.33</v>
      </c>
      <c r="Y83" s="201">
        <v>0</v>
      </c>
      <c r="Z83" s="201">
        <v>2.5099999999999998</v>
      </c>
      <c r="AA83" s="201">
        <v>0.81</v>
      </c>
      <c r="AB83" s="201">
        <v>0</v>
      </c>
      <c r="AC83" s="201">
        <v>10.42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163.80000000000001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17.100000000000001</v>
      </c>
      <c r="H84" s="201">
        <v>0</v>
      </c>
      <c r="I84" s="201">
        <v>0</v>
      </c>
      <c r="J84" s="201">
        <v>17.260000000000002</v>
      </c>
      <c r="K84" s="201">
        <v>5.81</v>
      </c>
      <c r="L84" s="201">
        <v>2.31</v>
      </c>
      <c r="M84" s="201">
        <v>0</v>
      </c>
      <c r="N84" s="201">
        <v>1.07</v>
      </c>
      <c r="O84" s="201">
        <v>1.79</v>
      </c>
      <c r="P84" s="201">
        <v>2.15</v>
      </c>
      <c r="Q84" s="201">
        <v>0.19</v>
      </c>
      <c r="R84" s="201">
        <v>0.37</v>
      </c>
      <c r="S84" s="201">
        <v>0.24</v>
      </c>
      <c r="T84" s="201">
        <v>0</v>
      </c>
      <c r="U84" s="201">
        <v>8.6300000000000008</v>
      </c>
      <c r="V84" s="201">
        <v>0.13</v>
      </c>
      <c r="W84" s="201">
        <v>0.28999999999999998</v>
      </c>
      <c r="X84" s="201">
        <v>1.33</v>
      </c>
      <c r="Y84" s="201">
        <v>0</v>
      </c>
      <c r="Z84" s="201">
        <v>2.5099999999999998</v>
      </c>
      <c r="AA84" s="201">
        <v>0.81</v>
      </c>
      <c r="AB84" s="201">
        <v>0</v>
      </c>
      <c r="AC84" s="201">
        <v>10.42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163.80000000000001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17.100000000000001</v>
      </c>
      <c r="H85" s="201">
        <v>0</v>
      </c>
      <c r="I85" s="201">
        <v>0</v>
      </c>
      <c r="J85" s="201">
        <v>17.260000000000002</v>
      </c>
      <c r="K85" s="201">
        <v>5.81</v>
      </c>
      <c r="L85" s="201">
        <v>2.31</v>
      </c>
      <c r="M85" s="201">
        <v>0</v>
      </c>
      <c r="N85" s="201">
        <v>1.07</v>
      </c>
      <c r="O85" s="201">
        <v>1.79</v>
      </c>
      <c r="P85" s="201">
        <v>2.15</v>
      </c>
      <c r="Q85" s="201">
        <v>0.19</v>
      </c>
      <c r="R85" s="201">
        <v>0.37</v>
      </c>
      <c r="S85" s="201">
        <v>0.24</v>
      </c>
      <c r="T85" s="201">
        <v>0</v>
      </c>
      <c r="U85" s="201">
        <v>8.6300000000000008</v>
      </c>
      <c r="V85" s="201">
        <v>0.13</v>
      </c>
      <c r="W85" s="201">
        <v>0.28999999999999998</v>
      </c>
      <c r="X85" s="201">
        <v>1.33</v>
      </c>
      <c r="Y85" s="201">
        <v>0</v>
      </c>
      <c r="Z85" s="201">
        <v>2.5099999999999998</v>
      </c>
      <c r="AA85" s="201">
        <v>0.81</v>
      </c>
      <c r="AB85" s="201">
        <v>0</v>
      </c>
      <c r="AC85" s="201">
        <v>10.42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163.80000000000001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17.100000000000001</v>
      </c>
      <c r="H86" s="201">
        <v>0</v>
      </c>
      <c r="I86" s="201">
        <v>0</v>
      </c>
      <c r="J86" s="201">
        <v>17.260000000000002</v>
      </c>
      <c r="K86" s="201">
        <v>5.81</v>
      </c>
      <c r="L86" s="201">
        <v>2.31</v>
      </c>
      <c r="M86" s="201">
        <v>0</v>
      </c>
      <c r="N86" s="201">
        <v>1.07</v>
      </c>
      <c r="O86" s="201">
        <v>1.79</v>
      </c>
      <c r="P86" s="201">
        <v>2.15</v>
      </c>
      <c r="Q86" s="201">
        <v>0.19</v>
      </c>
      <c r="R86" s="201">
        <v>0.37</v>
      </c>
      <c r="S86" s="201">
        <v>0.24</v>
      </c>
      <c r="T86" s="201">
        <v>0</v>
      </c>
      <c r="U86" s="201">
        <v>8.6300000000000008</v>
      </c>
      <c r="V86" s="201">
        <v>0.13</v>
      </c>
      <c r="W86" s="201">
        <v>0.28999999999999998</v>
      </c>
      <c r="X86" s="201">
        <v>1.33</v>
      </c>
      <c r="Y86" s="201">
        <v>0</v>
      </c>
      <c r="Z86" s="201">
        <v>2.5099999999999998</v>
      </c>
      <c r="AA86" s="201">
        <v>0.81</v>
      </c>
      <c r="AB86" s="201">
        <v>0</v>
      </c>
      <c r="AC86" s="201">
        <v>10.42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163.80000000000001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17.100000000000001</v>
      </c>
      <c r="H87" s="201">
        <v>0</v>
      </c>
      <c r="I87" s="201">
        <v>0</v>
      </c>
      <c r="J87" s="201">
        <v>17.260000000000002</v>
      </c>
      <c r="K87" s="201">
        <v>5.81</v>
      </c>
      <c r="L87" s="201">
        <v>2.31</v>
      </c>
      <c r="M87" s="201">
        <v>0</v>
      </c>
      <c r="N87" s="201">
        <v>1.07</v>
      </c>
      <c r="O87" s="201">
        <v>1.79</v>
      </c>
      <c r="P87" s="201">
        <v>2.15</v>
      </c>
      <c r="Q87" s="201">
        <v>0.19</v>
      </c>
      <c r="R87" s="201">
        <v>0.37</v>
      </c>
      <c r="S87" s="201">
        <v>0.24</v>
      </c>
      <c r="T87" s="201">
        <v>0</v>
      </c>
      <c r="U87" s="201">
        <v>8.6300000000000008</v>
      </c>
      <c r="V87" s="201">
        <v>0.13</v>
      </c>
      <c r="W87" s="201">
        <v>0.28999999999999998</v>
      </c>
      <c r="X87" s="201">
        <v>1.29</v>
      </c>
      <c r="Y87" s="201">
        <v>0</v>
      </c>
      <c r="Z87" s="201">
        <v>2.5099999999999998</v>
      </c>
      <c r="AA87" s="201">
        <v>0.81</v>
      </c>
      <c r="AB87" s="201">
        <v>0</v>
      </c>
      <c r="AC87" s="201">
        <v>10.42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163.80000000000001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17.100000000000001</v>
      </c>
      <c r="H88" s="201">
        <v>0</v>
      </c>
      <c r="I88" s="201">
        <v>0</v>
      </c>
      <c r="J88" s="201">
        <v>17.260000000000002</v>
      </c>
      <c r="K88" s="201">
        <v>5.81</v>
      </c>
      <c r="L88" s="201">
        <v>2.31</v>
      </c>
      <c r="M88" s="201">
        <v>0</v>
      </c>
      <c r="N88" s="201">
        <v>1.07</v>
      </c>
      <c r="O88" s="201">
        <v>1.79</v>
      </c>
      <c r="P88" s="201">
        <v>2.15</v>
      </c>
      <c r="Q88" s="201">
        <v>0.19</v>
      </c>
      <c r="R88" s="201">
        <v>0.37</v>
      </c>
      <c r="S88" s="201">
        <v>0.24</v>
      </c>
      <c r="T88" s="201">
        <v>0</v>
      </c>
      <c r="U88" s="201">
        <v>8.6300000000000008</v>
      </c>
      <c r="V88" s="201">
        <v>0.13</v>
      </c>
      <c r="W88" s="201">
        <v>0.28999999999999998</v>
      </c>
      <c r="X88" s="201">
        <v>1.29</v>
      </c>
      <c r="Y88" s="201">
        <v>0</v>
      </c>
      <c r="Z88" s="201">
        <v>2.5099999999999998</v>
      </c>
      <c r="AA88" s="201">
        <v>0.81</v>
      </c>
      <c r="AB88" s="201">
        <v>0</v>
      </c>
      <c r="AC88" s="201">
        <v>10.42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163.80000000000001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17.100000000000001</v>
      </c>
      <c r="H89" s="201">
        <v>0</v>
      </c>
      <c r="I89" s="201">
        <v>0</v>
      </c>
      <c r="J89" s="201">
        <v>17.260000000000002</v>
      </c>
      <c r="K89" s="201">
        <v>5.81</v>
      </c>
      <c r="L89" s="201">
        <v>2.31</v>
      </c>
      <c r="M89" s="201">
        <v>0</v>
      </c>
      <c r="N89" s="201">
        <v>1.07</v>
      </c>
      <c r="O89" s="201">
        <v>1.79</v>
      </c>
      <c r="P89" s="201">
        <v>2.15</v>
      </c>
      <c r="Q89" s="201">
        <v>0.19</v>
      </c>
      <c r="R89" s="201">
        <v>0.37</v>
      </c>
      <c r="S89" s="201">
        <v>0.24</v>
      </c>
      <c r="T89" s="201">
        <v>0</v>
      </c>
      <c r="U89" s="201">
        <v>8.6300000000000008</v>
      </c>
      <c r="V89" s="201">
        <v>0.13</v>
      </c>
      <c r="W89" s="201">
        <v>0.28999999999999998</v>
      </c>
      <c r="X89" s="201">
        <v>1.29</v>
      </c>
      <c r="Y89" s="201">
        <v>0</v>
      </c>
      <c r="Z89" s="201">
        <v>2.5099999999999998</v>
      </c>
      <c r="AA89" s="201">
        <v>0.81</v>
      </c>
      <c r="AB89" s="201">
        <v>0</v>
      </c>
      <c r="AC89" s="201">
        <v>10.42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163.80000000000001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17.100000000000001</v>
      </c>
      <c r="H90" s="201">
        <v>0</v>
      </c>
      <c r="I90" s="201">
        <v>0</v>
      </c>
      <c r="J90" s="201">
        <v>17.260000000000002</v>
      </c>
      <c r="K90" s="201">
        <v>5.81</v>
      </c>
      <c r="L90" s="201">
        <v>2.31</v>
      </c>
      <c r="M90" s="201">
        <v>0</v>
      </c>
      <c r="N90" s="201">
        <v>1.07</v>
      </c>
      <c r="O90" s="201">
        <v>1.79</v>
      </c>
      <c r="P90" s="201">
        <v>2.15</v>
      </c>
      <c r="Q90" s="201">
        <v>0.19</v>
      </c>
      <c r="R90" s="201">
        <v>0.37</v>
      </c>
      <c r="S90" s="201">
        <v>0.24</v>
      </c>
      <c r="T90" s="201">
        <v>0</v>
      </c>
      <c r="U90" s="201">
        <v>8.6300000000000008</v>
      </c>
      <c r="V90" s="201">
        <v>0.13</v>
      </c>
      <c r="W90" s="201">
        <v>0.28999999999999998</v>
      </c>
      <c r="X90" s="201">
        <v>1.29</v>
      </c>
      <c r="Y90" s="201">
        <v>0</v>
      </c>
      <c r="Z90" s="201">
        <v>2.5099999999999998</v>
      </c>
      <c r="AA90" s="201">
        <v>0.81</v>
      </c>
      <c r="AB90" s="201">
        <v>0</v>
      </c>
      <c r="AC90" s="201">
        <v>10.42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163.80000000000001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10.53</v>
      </c>
      <c r="E91" s="201">
        <v>0</v>
      </c>
      <c r="F91" s="201">
        <v>0</v>
      </c>
      <c r="G91" s="201">
        <v>17.100000000000001</v>
      </c>
      <c r="H91" s="201">
        <v>0</v>
      </c>
      <c r="I91" s="201">
        <v>0</v>
      </c>
      <c r="J91" s="201">
        <v>17.260000000000002</v>
      </c>
      <c r="K91" s="201">
        <v>5.81</v>
      </c>
      <c r="L91" s="201">
        <v>2.31</v>
      </c>
      <c r="M91" s="201">
        <v>0</v>
      </c>
      <c r="N91" s="201">
        <v>1.07</v>
      </c>
      <c r="O91" s="201">
        <v>1.79</v>
      </c>
      <c r="P91" s="201">
        <v>2.15</v>
      </c>
      <c r="Q91" s="201">
        <v>0.19</v>
      </c>
      <c r="R91" s="201">
        <v>0.37</v>
      </c>
      <c r="S91" s="201">
        <v>0.24</v>
      </c>
      <c r="T91" s="201">
        <v>0</v>
      </c>
      <c r="U91" s="201">
        <v>8.6300000000000008</v>
      </c>
      <c r="V91" s="201">
        <v>0.13</v>
      </c>
      <c r="W91" s="201">
        <v>0.28999999999999998</v>
      </c>
      <c r="X91" s="201">
        <v>1.29</v>
      </c>
      <c r="Y91" s="201">
        <v>0</v>
      </c>
      <c r="Z91" s="201">
        <v>2.5099999999999998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163.80000000000001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10.53</v>
      </c>
      <c r="E92" s="201">
        <v>0</v>
      </c>
      <c r="F92" s="201">
        <v>0</v>
      </c>
      <c r="G92" s="201">
        <v>17.100000000000001</v>
      </c>
      <c r="H92" s="201">
        <v>0</v>
      </c>
      <c r="I92" s="201">
        <v>0</v>
      </c>
      <c r="J92" s="201">
        <v>17.260000000000002</v>
      </c>
      <c r="K92" s="201">
        <v>5.81</v>
      </c>
      <c r="L92" s="201">
        <v>2.31</v>
      </c>
      <c r="M92" s="201">
        <v>0</v>
      </c>
      <c r="N92" s="201">
        <v>1.07</v>
      </c>
      <c r="O92" s="201">
        <v>1.79</v>
      </c>
      <c r="P92" s="201">
        <v>2.15</v>
      </c>
      <c r="Q92" s="201">
        <v>0.19</v>
      </c>
      <c r="R92" s="201">
        <v>0.37</v>
      </c>
      <c r="S92" s="201">
        <v>0.24</v>
      </c>
      <c r="T92" s="201">
        <v>0</v>
      </c>
      <c r="U92" s="201">
        <v>8.6300000000000008</v>
      </c>
      <c r="V92" s="201">
        <v>0.13</v>
      </c>
      <c r="W92" s="201">
        <v>0.28999999999999998</v>
      </c>
      <c r="X92" s="201">
        <v>1.29</v>
      </c>
      <c r="Y92" s="201">
        <v>0</v>
      </c>
      <c r="Z92" s="201">
        <v>2.5099999999999998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163.80000000000001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10.53</v>
      </c>
      <c r="E93" s="201">
        <v>0</v>
      </c>
      <c r="F93" s="201">
        <v>0</v>
      </c>
      <c r="G93" s="201">
        <v>17.100000000000001</v>
      </c>
      <c r="H93" s="201">
        <v>0</v>
      </c>
      <c r="I93" s="201">
        <v>0</v>
      </c>
      <c r="J93" s="201">
        <v>17.260000000000002</v>
      </c>
      <c r="K93" s="201">
        <v>5.81</v>
      </c>
      <c r="L93" s="201">
        <v>2.31</v>
      </c>
      <c r="M93" s="201">
        <v>0</v>
      </c>
      <c r="N93" s="201">
        <v>1.07</v>
      </c>
      <c r="O93" s="201">
        <v>1.79</v>
      </c>
      <c r="P93" s="201">
        <v>2.15</v>
      </c>
      <c r="Q93" s="201">
        <v>0.19</v>
      </c>
      <c r="R93" s="201">
        <v>0.37</v>
      </c>
      <c r="S93" s="201">
        <v>0.24</v>
      </c>
      <c r="T93" s="201">
        <v>0</v>
      </c>
      <c r="U93" s="201">
        <v>8.6300000000000008</v>
      </c>
      <c r="V93" s="201">
        <v>0.13</v>
      </c>
      <c r="W93" s="201">
        <v>0.28999999999999998</v>
      </c>
      <c r="X93" s="201">
        <v>1.29</v>
      </c>
      <c r="Y93" s="201">
        <v>0</v>
      </c>
      <c r="Z93" s="201">
        <v>2.5099999999999998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163.80000000000001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10.53</v>
      </c>
      <c r="E94" s="201">
        <v>0</v>
      </c>
      <c r="F94" s="201">
        <v>0</v>
      </c>
      <c r="G94" s="201">
        <v>17.100000000000001</v>
      </c>
      <c r="H94" s="201">
        <v>0</v>
      </c>
      <c r="I94" s="201">
        <v>0</v>
      </c>
      <c r="J94" s="201">
        <v>17.260000000000002</v>
      </c>
      <c r="K94" s="201">
        <v>5.81</v>
      </c>
      <c r="L94" s="201">
        <v>2.31</v>
      </c>
      <c r="M94" s="201">
        <v>0</v>
      </c>
      <c r="N94" s="201">
        <v>1.07</v>
      </c>
      <c r="O94" s="201">
        <v>1.79</v>
      </c>
      <c r="P94" s="201">
        <v>2.15</v>
      </c>
      <c r="Q94" s="201">
        <v>0.19</v>
      </c>
      <c r="R94" s="201">
        <v>0.37</v>
      </c>
      <c r="S94" s="201">
        <v>0.24</v>
      </c>
      <c r="T94" s="201">
        <v>0</v>
      </c>
      <c r="U94" s="201">
        <v>8.6300000000000008</v>
      </c>
      <c r="V94" s="201">
        <v>0.13</v>
      </c>
      <c r="W94" s="201">
        <v>0.28999999999999998</v>
      </c>
      <c r="X94" s="201">
        <v>1.29</v>
      </c>
      <c r="Y94" s="201">
        <v>0</v>
      </c>
      <c r="Z94" s="201">
        <v>2.5099999999999998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163.80000000000001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17.100000000000001</v>
      </c>
      <c r="H95" s="201">
        <v>0</v>
      </c>
      <c r="I95" s="201">
        <v>0</v>
      </c>
      <c r="J95" s="201">
        <v>17.260000000000002</v>
      </c>
      <c r="K95" s="201">
        <v>5.81</v>
      </c>
      <c r="L95" s="201">
        <v>2.31</v>
      </c>
      <c r="M95" s="201">
        <v>0</v>
      </c>
      <c r="N95" s="201">
        <v>1.07</v>
      </c>
      <c r="O95" s="201">
        <v>1.79</v>
      </c>
      <c r="P95" s="201">
        <v>2.15</v>
      </c>
      <c r="Q95" s="201">
        <v>0.19</v>
      </c>
      <c r="R95" s="201">
        <v>0.37</v>
      </c>
      <c r="S95" s="201">
        <v>0.24</v>
      </c>
      <c r="T95" s="201">
        <v>0</v>
      </c>
      <c r="U95" s="201">
        <v>8.6300000000000008</v>
      </c>
      <c r="V95" s="201">
        <v>0.12</v>
      </c>
      <c r="W95" s="201">
        <v>0.28999999999999998</v>
      </c>
      <c r="X95" s="201">
        <v>1.29</v>
      </c>
      <c r="Y95" s="201">
        <v>0</v>
      </c>
      <c r="Z95" s="201">
        <v>2.5099999999999998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163.80000000000001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17.100000000000001</v>
      </c>
      <c r="H96" s="201">
        <v>0</v>
      </c>
      <c r="I96" s="201">
        <v>0</v>
      </c>
      <c r="J96" s="201">
        <v>17.260000000000002</v>
      </c>
      <c r="K96" s="201">
        <v>5.81</v>
      </c>
      <c r="L96" s="201">
        <v>2.31</v>
      </c>
      <c r="M96" s="201">
        <v>0</v>
      </c>
      <c r="N96" s="201">
        <v>1.07</v>
      </c>
      <c r="O96" s="201">
        <v>1.79</v>
      </c>
      <c r="P96" s="201">
        <v>2.15</v>
      </c>
      <c r="Q96" s="201">
        <v>0.19</v>
      </c>
      <c r="R96" s="201">
        <v>0.37</v>
      </c>
      <c r="S96" s="201">
        <v>0.24</v>
      </c>
      <c r="T96" s="201">
        <v>0</v>
      </c>
      <c r="U96" s="201">
        <v>8.6300000000000008</v>
      </c>
      <c r="V96" s="201">
        <v>0.12</v>
      </c>
      <c r="W96" s="201">
        <v>0.28999999999999998</v>
      </c>
      <c r="X96" s="201">
        <v>1.29</v>
      </c>
      <c r="Y96" s="201">
        <v>0</v>
      </c>
      <c r="Z96" s="201">
        <v>2.5099999999999998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163.80000000000001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17.100000000000001</v>
      </c>
      <c r="H97" s="201">
        <v>0</v>
      </c>
      <c r="I97" s="201">
        <v>0</v>
      </c>
      <c r="J97" s="201">
        <v>17.260000000000002</v>
      </c>
      <c r="K97" s="201">
        <v>5.81</v>
      </c>
      <c r="L97" s="201">
        <v>2.31</v>
      </c>
      <c r="M97" s="201">
        <v>0</v>
      </c>
      <c r="N97" s="201">
        <v>1.07</v>
      </c>
      <c r="O97" s="201">
        <v>1.79</v>
      </c>
      <c r="P97" s="201">
        <v>2.15</v>
      </c>
      <c r="Q97" s="201">
        <v>0.19</v>
      </c>
      <c r="R97" s="201">
        <v>0.37</v>
      </c>
      <c r="S97" s="201">
        <v>0.24</v>
      </c>
      <c r="T97" s="201">
        <v>0</v>
      </c>
      <c r="U97" s="201">
        <v>8.6300000000000008</v>
      </c>
      <c r="V97" s="201">
        <v>0.12</v>
      </c>
      <c r="W97" s="201">
        <v>0.28999999999999998</v>
      </c>
      <c r="X97" s="201">
        <v>1.29</v>
      </c>
      <c r="Y97" s="201">
        <v>0</v>
      </c>
      <c r="Z97" s="201">
        <v>2.5099999999999998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163.80000000000001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17.100000000000001</v>
      </c>
      <c r="H98" s="201">
        <v>0</v>
      </c>
      <c r="I98" s="201">
        <v>0</v>
      </c>
      <c r="J98" s="201">
        <v>17.260000000000002</v>
      </c>
      <c r="K98" s="201">
        <v>5.81</v>
      </c>
      <c r="L98" s="201">
        <v>2.31</v>
      </c>
      <c r="M98" s="201">
        <v>0</v>
      </c>
      <c r="N98" s="201">
        <v>1.07</v>
      </c>
      <c r="O98" s="201">
        <v>1.79</v>
      </c>
      <c r="P98" s="201">
        <v>2.15</v>
      </c>
      <c r="Q98" s="201">
        <v>0.19</v>
      </c>
      <c r="R98" s="201">
        <v>0.37</v>
      </c>
      <c r="S98" s="201">
        <v>0.24</v>
      </c>
      <c r="T98" s="201">
        <v>0</v>
      </c>
      <c r="U98" s="201">
        <v>8.6300000000000008</v>
      </c>
      <c r="V98" s="201">
        <v>0.12</v>
      </c>
      <c r="W98" s="201">
        <v>0.28999999999999998</v>
      </c>
      <c r="X98" s="201">
        <v>1.29</v>
      </c>
      <c r="Y98" s="201">
        <v>0</v>
      </c>
      <c r="Z98" s="201">
        <v>2.5099999999999998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163.80000000000001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0.25141249999999976</v>
      </c>
      <c r="E99">
        <f t="shared" si="0"/>
        <v>0</v>
      </c>
      <c r="F99">
        <f t="shared" si="0"/>
        <v>0</v>
      </c>
      <c r="G99">
        <f t="shared" si="0"/>
        <v>0.36156999999999989</v>
      </c>
      <c r="H99">
        <f t="shared" si="0"/>
        <v>0</v>
      </c>
      <c r="I99">
        <f t="shared" si="0"/>
        <v>0</v>
      </c>
      <c r="J99">
        <f t="shared" si="0"/>
        <v>0.41452</v>
      </c>
      <c r="K99">
        <f t="shared" si="0"/>
        <v>1.0436750000000017</v>
      </c>
      <c r="L99">
        <f t="shared" si="0"/>
        <v>0.53941249999999907</v>
      </c>
      <c r="M99">
        <f t="shared" si="0"/>
        <v>0</v>
      </c>
      <c r="N99">
        <f t="shared" si="0"/>
        <v>6.6659999999999928E-2</v>
      </c>
      <c r="O99">
        <f t="shared" si="0"/>
        <v>0.11142000000000024</v>
      </c>
      <c r="P99">
        <f t="shared" si="0"/>
        <v>8.8664999999999744E-2</v>
      </c>
      <c r="Q99">
        <f t="shared" si="0"/>
        <v>3.0039999999999959E-2</v>
      </c>
      <c r="R99">
        <f t="shared" si="0"/>
        <v>6.3287499999999997E-2</v>
      </c>
      <c r="S99">
        <f t="shared" si="0"/>
        <v>3.5750000000000073E-2</v>
      </c>
      <c r="T99">
        <f t="shared" si="0"/>
        <v>0</v>
      </c>
      <c r="U99">
        <f t="shared" si="0"/>
        <v>0.20711999999999992</v>
      </c>
      <c r="V99">
        <f t="shared" si="0"/>
        <v>1.5017500000000031E-2</v>
      </c>
      <c r="W99">
        <f t="shared" si="0"/>
        <v>2.2082500000000064E-2</v>
      </c>
      <c r="X99">
        <f t="shared" si="0"/>
        <v>0.11571499999999996</v>
      </c>
      <c r="Y99">
        <f t="shared" si="0"/>
        <v>0</v>
      </c>
      <c r="Z99">
        <f t="shared" si="0"/>
        <v>0.35738249999999983</v>
      </c>
      <c r="AA99">
        <f t="shared" si="0"/>
        <v>0.15721499999999966</v>
      </c>
      <c r="AB99">
        <f t="shared" si="0"/>
        <v>0</v>
      </c>
      <c r="AC99">
        <f t="shared" si="0"/>
        <v>0.24551249999999977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0.54239999999999911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0.22050000000000025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8.57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8.57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8.57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8.57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8.57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0.17768000000000037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5.34</v>
      </c>
      <c r="E3" s="201">
        <v>0</v>
      </c>
      <c r="F3" s="201">
        <v>0</v>
      </c>
      <c r="G3" s="201">
        <v>6.72</v>
      </c>
      <c r="H3" s="201">
        <v>0</v>
      </c>
      <c r="I3" s="201">
        <v>0</v>
      </c>
      <c r="J3" s="201">
        <v>8.5</v>
      </c>
      <c r="K3" s="201">
        <v>0.06</v>
      </c>
      <c r="L3" s="201">
        <v>0.34</v>
      </c>
      <c r="M3" s="201">
        <v>7.0000000000000007E-2</v>
      </c>
      <c r="N3" s="201">
        <v>0.1</v>
      </c>
      <c r="O3" s="201">
        <v>0.12</v>
      </c>
      <c r="P3" s="201">
        <v>0.16</v>
      </c>
      <c r="Q3" s="201">
        <v>0</v>
      </c>
      <c r="R3" s="201">
        <v>0.38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43.83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0.28999999999999998</v>
      </c>
      <c r="AW3" s="201">
        <v>0.19</v>
      </c>
      <c r="AX3" s="201">
        <v>0.24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5.34</v>
      </c>
      <c r="E4" s="201">
        <v>0</v>
      </c>
      <c r="F4" s="201">
        <v>0</v>
      </c>
      <c r="G4" s="201">
        <v>6.72</v>
      </c>
      <c r="H4" s="201">
        <v>0</v>
      </c>
      <c r="I4" s="201">
        <v>0</v>
      </c>
      <c r="J4" s="201">
        <v>8.5</v>
      </c>
      <c r="K4" s="201">
        <v>0.06</v>
      </c>
      <c r="L4" s="201">
        <v>0.34</v>
      </c>
      <c r="M4" s="201">
        <v>7.0000000000000007E-2</v>
      </c>
      <c r="N4" s="201">
        <v>0.1</v>
      </c>
      <c r="O4" s="201">
        <v>0.12</v>
      </c>
      <c r="P4" s="201">
        <v>0.16</v>
      </c>
      <c r="Q4" s="201">
        <v>0</v>
      </c>
      <c r="R4" s="201">
        <v>0.38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43.83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0.28999999999999998</v>
      </c>
      <c r="AW4" s="201">
        <v>0.19</v>
      </c>
      <c r="AX4" s="201">
        <v>0.24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5.34</v>
      </c>
      <c r="E5" s="201">
        <v>0</v>
      </c>
      <c r="F5" s="201">
        <v>0</v>
      </c>
      <c r="G5" s="201">
        <v>6.72</v>
      </c>
      <c r="H5" s="201">
        <v>0</v>
      </c>
      <c r="I5" s="201">
        <v>0</v>
      </c>
      <c r="J5" s="201">
        <v>8.5</v>
      </c>
      <c r="K5" s="201">
        <v>0.06</v>
      </c>
      <c r="L5" s="201">
        <v>0.34</v>
      </c>
      <c r="M5" s="201">
        <v>7.0000000000000007E-2</v>
      </c>
      <c r="N5" s="201">
        <v>0.1</v>
      </c>
      <c r="O5" s="201">
        <v>0.12</v>
      </c>
      <c r="P5" s="201">
        <v>0.16</v>
      </c>
      <c r="Q5" s="201">
        <v>0</v>
      </c>
      <c r="R5" s="201">
        <v>0.38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43.83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0.28999999999999998</v>
      </c>
      <c r="AW5" s="201">
        <v>0.19</v>
      </c>
      <c r="AX5" s="201">
        <v>0.24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5.34</v>
      </c>
      <c r="E6" s="201">
        <v>0</v>
      </c>
      <c r="F6" s="201">
        <v>0</v>
      </c>
      <c r="G6" s="201">
        <v>6.72</v>
      </c>
      <c r="H6" s="201">
        <v>0</v>
      </c>
      <c r="I6" s="201">
        <v>0</v>
      </c>
      <c r="J6" s="201">
        <v>8.5</v>
      </c>
      <c r="K6" s="201">
        <v>0.06</v>
      </c>
      <c r="L6" s="201">
        <v>0.34</v>
      </c>
      <c r="M6" s="201">
        <v>7.0000000000000007E-2</v>
      </c>
      <c r="N6" s="201">
        <v>0.1</v>
      </c>
      <c r="O6" s="201">
        <v>0.12</v>
      </c>
      <c r="P6" s="201">
        <v>0.16</v>
      </c>
      <c r="Q6" s="201">
        <v>0</v>
      </c>
      <c r="R6" s="201">
        <v>0.38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43.83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0.28999999999999998</v>
      </c>
      <c r="AW6" s="201">
        <v>0.19</v>
      </c>
      <c r="AX6" s="201">
        <v>0.24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5.34</v>
      </c>
      <c r="E7" s="201">
        <v>0</v>
      </c>
      <c r="F7" s="201">
        <v>0</v>
      </c>
      <c r="G7" s="201">
        <v>6.72</v>
      </c>
      <c r="H7" s="201">
        <v>0</v>
      </c>
      <c r="I7" s="201">
        <v>0</v>
      </c>
      <c r="J7" s="201">
        <v>8.5</v>
      </c>
      <c r="K7" s="201">
        <v>0.06</v>
      </c>
      <c r="L7" s="201">
        <v>0.34</v>
      </c>
      <c r="M7" s="201">
        <v>7.0000000000000007E-2</v>
      </c>
      <c r="N7" s="201">
        <v>0.1</v>
      </c>
      <c r="O7" s="201">
        <v>0.12</v>
      </c>
      <c r="P7" s="201">
        <v>0.16</v>
      </c>
      <c r="Q7" s="201">
        <v>0</v>
      </c>
      <c r="R7" s="201">
        <v>0.38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43.83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0.28999999999999998</v>
      </c>
      <c r="AW7" s="201">
        <v>0.19</v>
      </c>
      <c r="AX7" s="201">
        <v>0.24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5.34</v>
      </c>
      <c r="E8" s="201">
        <v>0</v>
      </c>
      <c r="F8" s="201">
        <v>0</v>
      </c>
      <c r="G8" s="201">
        <v>6.72</v>
      </c>
      <c r="H8" s="201">
        <v>0</v>
      </c>
      <c r="I8" s="201">
        <v>0</v>
      </c>
      <c r="J8" s="201">
        <v>8.64</v>
      </c>
      <c r="K8" s="201">
        <v>0.06</v>
      </c>
      <c r="L8" s="201">
        <v>0.34</v>
      </c>
      <c r="M8" s="201">
        <v>7.0000000000000007E-2</v>
      </c>
      <c r="N8" s="201">
        <v>0.1</v>
      </c>
      <c r="O8" s="201">
        <v>0.12</v>
      </c>
      <c r="P8" s="201">
        <v>0.16</v>
      </c>
      <c r="Q8" s="201">
        <v>0</v>
      </c>
      <c r="R8" s="201">
        <v>0.38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43.83</v>
      </c>
      <c r="AH8" s="201">
        <v>0</v>
      </c>
      <c r="AI8" s="201">
        <v>0</v>
      </c>
      <c r="AJ8" s="201">
        <v>0</v>
      </c>
      <c r="AK8" s="201">
        <v>4.3499999999999996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0.28999999999999998</v>
      </c>
      <c r="AW8" s="201">
        <v>0.19</v>
      </c>
      <c r="AX8" s="201">
        <v>0.24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5.34</v>
      </c>
      <c r="E9" s="201">
        <v>0</v>
      </c>
      <c r="F9" s="201">
        <v>0</v>
      </c>
      <c r="G9" s="201">
        <v>6.72</v>
      </c>
      <c r="H9" s="201">
        <v>0</v>
      </c>
      <c r="I9" s="201">
        <v>0</v>
      </c>
      <c r="J9" s="201">
        <v>8.64</v>
      </c>
      <c r="K9" s="201">
        <v>0.06</v>
      </c>
      <c r="L9" s="201">
        <v>0.34</v>
      </c>
      <c r="M9" s="201">
        <v>0.08</v>
      </c>
      <c r="N9" s="201">
        <v>0.1</v>
      </c>
      <c r="O9" s="201">
        <v>0.12</v>
      </c>
      <c r="P9" s="201">
        <v>0.23</v>
      </c>
      <c r="Q9" s="201">
        <v>0</v>
      </c>
      <c r="R9" s="201">
        <v>0.38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43.83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0.28999999999999998</v>
      </c>
      <c r="AW9" s="201">
        <v>0.19</v>
      </c>
      <c r="AX9" s="201">
        <v>0.24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5.34</v>
      </c>
      <c r="E10" s="201">
        <v>0</v>
      </c>
      <c r="F10" s="201">
        <v>0</v>
      </c>
      <c r="G10" s="201">
        <v>6.72</v>
      </c>
      <c r="H10" s="201">
        <v>0</v>
      </c>
      <c r="I10" s="201">
        <v>0</v>
      </c>
      <c r="J10" s="201">
        <v>8.64</v>
      </c>
      <c r="K10" s="201">
        <v>0.06</v>
      </c>
      <c r="L10" s="201">
        <v>0.34</v>
      </c>
      <c r="M10" s="201">
        <v>0.08</v>
      </c>
      <c r="N10" s="201">
        <v>0.1</v>
      </c>
      <c r="O10" s="201">
        <v>0.12</v>
      </c>
      <c r="P10" s="201">
        <v>0.23</v>
      </c>
      <c r="Q10" s="201">
        <v>0</v>
      </c>
      <c r="R10" s="201">
        <v>0.38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43.83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0.28999999999999998</v>
      </c>
      <c r="AW10" s="201">
        <v>0.19</v>
      </c>
      <c r="AX10" s="201">
        <v>0.24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6.72</v>
      </c>
      <c r="H11" s="201">
        <v>0</v>
      </c>
      <c r="I11" s="201">
        <v>0</v>
      </c>
      <c r="J11" s="201">
        <v>8.64</v>
      </c>
      <c r="K11" s="201">
        <v>1.45</v>
      </c>
      <c r="L11" s="201">
        <v>9.48</v>
      </c>
      <c r="M11" s="201">
        <v>0.09</v>
      </c>
      <c r="N11" s="201">
        <v>0.1</v>
      </c>
      <c r="O11" s="201">
        <v>0.12</v>
      </c>
      <c r="P11" s="201">
        <v>0.23</v>
      </c>
      <c r="Q11" s="201">
        <v>0.41</v>
      </c>
      <c r="R11" s="201">
        <v>1</v>
      </c>
      <c r="S11" s="201">
        <v>0.65</v>
      </c>
      <c r="T11" s="201">
        <v>0.78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43.32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0.28999999999999998</v>
      </c>
      <c r="AW11" s="201">
        <v>0.19</v>
      </c>
      <c r="AX11" s="201">
        <v>0.24</v>
      </c>
      <c r="AY11" s="201">
        <v>1.97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6.72</v>
      </c>
      <c r="H12" s="201">
        <v>0</v>
      </c>
      <c r="I12" s="201">
        <v>0</v>
      </c>
      <c r="J12" s="201">
        <v>8.64</v>
      </c>
      <c r="K12" s="201">
        <v>1.45</v>
      </c>
      <c r="L12" s="201">
        <v>9.48</v>
      </c>
      <c r="M12" s="201">
        <v>0.09</v>
      </c>
      <c r="N12" s="201">
        <v>0.1</v>
      </c>
      <c r="O12" s="201">
        <v>0.12</v>
      </c>
      <c r="P12" s="201">
        <v>0.23</v>
      </c>
      <c r="Q12" s="201">
        <v>0.41</v>
      </c>
      <c r="R12" s="201">
        <v>1</v>
      </c>
      <c r="S12" s="201">
        <v>0.65</v>
      </c>
      <c r="T12" s="201">
        <v>0.78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43.32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0.28999999999999998</v>
      </c>
      <c r="AW12" s="201">
        <v>0.19</v>
      </c>
      <c r="AX12" s="201">
        <v>0.24</v>
      </c>
      <c r="AY12" s="201">
        <v>1.97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6.72</v>
      </c>
      <c r="H13" s="201">
        <v>0</v>
      </c>
      <c r="I13" s="201">
        <v>0</v>
      </c>
      <c r="J13" s="201">
        <v>8.64</v>
      </c>
      <c r="K13" s="201">
        <v>1.45</v>
      </c>
      <c r="L13" s="201">
        <v>9.48</v>
      </c>
      <c r="M13" s="201">
        <v>0.09</v>
      </c>
      <c r="N13" s="201">
        <v>0.1</v>
      </c>
      <c r="O13" s="201">
        <v>0.12</v>
      </c>
      <c r="P13" s="201">
        <v>0.23</v>
      </c>
      <c r="Q13" s="201">
        <v>0.41</v>
      </c>
      <c r="R13" s="201">
        <v>1</v>
      </c>
      <c r="S13" s="201">
        <v>0.65</v>
      </c>
      <c r="T13" s="201">
        <v>0.78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43.32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7.78</v>
      </c>
      <c r="AV13" s="201">
        <v>0.28999999999999998</v>
      </c>
      <c r="AW13" s="201">
        <v>0.19</v>
      </c>
      <c r="AX13" s="201">
        <v>0.24</v>
      </c>
      <c r="AY13" s="201">
        <v>1.97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6.72</v>
      </c>
      <c r="H14" s="201">
        <v>0</v>
      </c>
      <c r="I14" s="201">
        <v>0</v>
      </c>
      <c r="J14" s="201">
        <v>8.64</v>
      </c>
      <c r="K14" s="201">
        <v>1.45</v>
      </c>
      <c r="L14" s="201">
        <v>8.73</v>
      </c>
      <c r="M14" s="201">
        <v>0.09</v>
      </c>
      <c r="N14" s="201">
        <v>0.1</v>
      </c>
      <c r="O14" s="201">
        <v>0.12</v>
      </c>
      <c r="P14" s="201">
        <v>0.23</v>
      </c>
      <c r="Q14" s="201">
        <v>0.41</v>
      </c>
      <c r="R14" s="201">
        <v>1</v>
      </c>
      <c r="S14" s="201">
        <v>0.65</v>
      </c>
      <c r="T14" s="201">
        <v>0.78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43.32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7.78</v>
      </c>
      <c r="AV14" s="201">
        <v>0.28999999999999998</v>
      </c>
      <c r="AW14" s="201">
        <v>0.19</v>
      </c>
      <c r="AX14" s="201">
        <v>0.24</v>
      </c>
      <c r="AY14" s="201">
        <v>1.97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6.72</v>
      </c>
      <c r="H15" s="201">
        <v>0</v>
      </c>
      <c r="I15" s="201">
        <v>0</v>
      </c>
      <c r="J15" s="201">
        <v>8.64</v>
      </c>
      <c r="K15" s="201">
        <v>1.45</v>
      </c>
      <c r="L15" s="201">
        <v>8.73</v>
      </c>
      <c r="M15" s="201">
        <v>0.09</v>
      </c>
      <c r="N15" s="201">
        <v>0.1</v>
      </c>
      <c r="O15" s="201">
        <v>0.12</v>
      </c>
      <c r="P15" s="201">
        <v>0.23</v>
      </c>
      <c r="Q15" s="201">
        <v>0.41</v>
      </c>
      <c r="R15" s="201">
        <v>1</v>
      </c>
      <c r="S15" s="201">
        <v>0.65</v>
      </c>
      <c r="T15" s="201">
        <v>0.78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43.32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7.78</v>
      </c>
      <c r="AV15" s="201">
        <v>0.28999999999999998</v>
      </c>
      <c r="AW15" s="201">
        <v>0.19</v>
      </c>
      <c r="AX15" s="201">
        <v>0.24</v>
      </c>
      <c r="AY15" s="201">
        <v>1.97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6.72</v>
      </c>
      <c r="H16" s="201">
        <v>0</v>
      </c>
      <c r="I16" s="201">
        <v>0</v>
      </c>
      <c r="J16" s="201">
        <v>8.64</v>
      </c>
      <c r="K16" s="201">
        <v>1.45</v>
      </c>
      <c r="L16" s="201">
        <v>8.73</v>
      </c>
      <c r="M16" s="201">
        <v>0.09</v>
      </c>
      <c r="N16" s="201">
        <v>0.1</v>
      </c>
      <c r="O16" s="201">
        <v>0.12</v>
      </c>
      <c r="P16" s="201">
        <v>0.23</v>
      </c>
      <c r="Q16" s="201">
        <v>0.41</v>
      </c>
      <c r="R16" s="201">
        <v>1</v>
      </c>
      <c r="S16" s="201">
        <v>0.65</v>
      </c>
      <c r="T16" s="201">
        <v>0.78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43.32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7.78</v>
      </c>
      <c r="AV16" s="201">
        <v>0.28999999999999998</v>
      </c>
      <c r="AW16" s="201">
        <v>0.19</v>
      </c>
      <c r="AX16" s="201">
        <v>0.24</v>
      </c>
      <c r="AY16" s="201">
        <v>1.97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6.72</v>
      </c>
      <c r="H17" s="201">
        <v>0</v>
      </c>
      <c r="I17" s="201">
        <v>0</v>
      </c>
      <c r="J17" s="201">
        <v>8.64</v>
      </c>
      <c r="K17" s="201">
        <v>1.45</v>
      </c>
      <c r="L17" s="201">
        <v>8.73</v>
      </c>
      <c r="M17" s="201">
        <v>0.09</v>
      </c>
      <c r="N17" s="201">
        <v>0.1</v>
      </c>
      <c r="O17" s="201">
        <v>0.12</v>
      </c>
      <c r="P17" s="201">
        <v>0.23</v>
      </c>
      <c r="Q17" s="201">
        <v>0.41</v>
      </c>
      <c r="R17" s="201">
        <v>1</v>
      </c>
      <c r="S17" s="201">
        <v>0.65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43.32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7.78</v>
      </c>
      <c r="AV17" s="201">
        <v>0.28999999999999998</v>
      </c>
      <c r="AW17" s="201">
        <v>0.19</v>
      </c>
      <c r="AX17" s="201">
        <v>0.24</v>
      </c>
      <c r="AY17" s="201">
        <v>1.97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6.72</v>
      </c>
      <c r="H18" s="201">
        <v>0</v>
      </c>
      <c r="I18" s="201">
        <v>0</v>
      </c>
      <c r="J18" s="201">
        <v>8.64</v>
      </c>
      <c r="K18" s="201">
        <v>1.45</v>
      </c>
      <c r="L18" s="201">
        <v>8.73</v>
      </c>
      <c r="M18" s="201">
        <v>0.09</v>
      </c>
      <c r="N18" s="201">
        <v>0.1</v>
      </c>
      <c r="O18" s="201">
        <v>0.12</v>
      </c>
      <c r="P18" s="201">
        <v>0.23</v>
      </c>
      <c r="Q18" s="201">
        <v>0.41</v>
      </c>
      <c r="R18" s="201">
        <v>1</v>
      </c>
      <c r="S18" s="201">
        <v>0.65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43.32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7.78</v>
      </c>
      <c r="AV18" s="201">
        <v>0.28999999999999998</v>
      </c>
      <c r="AW18" s="201">
        <v>0.19</v>
      </c>
      <c r="AX18" s="201">
        <v>0.24</v>
      </c>
      <c r="AY18" s="201">
        <v>1.97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6.72</v>
      </c>
      <c r="H19" s="201">
        <v>0</v>
      </c>
      <c r="I19" s="201">
        <v>0</v>
      </c>
      <c r="J19" s="201">
        <v>8.64</v>
      </c>
      <c r="K19" s="201">
        <v>0.45</v>
      </c>
      <c r="L19" s="201">
        <v>8.73</v>
      </c>
      <c r="M19" s="201">
        <v>0.09</v>
      </c>
      <c r="N19" s="201">
        <v>0.1</v>
      </c>
      <c r="O19" s="201">
        <v>0.12</v>
      </c>
      <c r="P19" s="201">
        <v>0.23</v>
      </c>
      <c r="Q19" s="201">
        <v>0.41</v>
      </c>
      <c r="R19" s="201">
        <v>1</v>
      </c>
      <c r="S19" s="201">
        <v>0.65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44.35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7.78</v>
      </c>
      <c r="AV19" s="201">
        <v>0.28999999999999998</v>
      </c>
      <c r="AW19" s="201">
        <v>0.19</v>
      </c>
      <c r="AX19" s="201">
        <v>0.24</v>
      </c>
      <c r="AY19" s="201">
        <v>1.97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6.72</v>
      </c>
      <c r="H20" s="201">
        <v>0</v>
      </c>
      <c r="I20" s="201">
        <v>0</v>
      </c>
      <c r="J20" s="201">
        <v>8.64</v>
      </c>
      <c r="K20" s="201">
        <v>0.21</v>
      </c>
      <c r="L20" s="201">
        <v>8.73</v>
      </c>
      <c r="M20" s="201">
        <v>0.09</v>
      </c>
      <c r="N20" s="201">
        <v>0.1</v>
      </c>
      <c r="O20" s="201">
        <v>0.12</v>
      </c>
      <c r="P20" s="201">
        <v>0.23</v>
      </c>
      <c r="Q20" s="201">
        <v>0.41</v>
      </c>
      <c r="R20" s="201">
        <v>1</v>
      </c>
      <c r="S20" s="201">
        <v>0.65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44.35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7.78</v>
      </c>
      <c r="AV20" s="201">
        <v>0.28999999999999998</v>
      </c>
      <c r="AW20" s="201">
        <v>0.19</v>
      </c>
      <c r="AX20" s="201">
        <v>0.24</v>
      </c>
      <c r="AY20" s="201">
        <v>1.97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6.72</v>
      </c>
      <c r="H21" s="201">
        <v>0</v>
      </c>
      <c r="I21" s="201">
        <v>0</v>
      </c>
      <c r="J21" s="201">
        <v>8.64</v>
      </c>
      <c r="K21" s="201">
        <v>0.21</v>
      </c>
      <c r="L21" s="201">
        <v>8.73</v>
      </c>
      <c r="M21" s="201">
        <v>0.09</v>
      </c>
      <c r="N21" s="201">
        <v>0.1</v>
      </c>
      <c r="O21" s="201">
        <v>0.12</v>
      </c>
      <c r="P21" s="201">
        <v>0.23</v>
      </c>
      <c r="Q21" s="201">
        <v>0.41</v>
      </c>
      <c r="R21" s="201">
        <v>1</v>
      </c>
      <c r="S21" s="201">
        <v>0.65</v>
      </c>
      <c r="T21" s="201">
        <v>0.78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44.35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7.78</v>
      </c>
      <c r="AV21" s="201">
        <v>0.28999999999999998</v>
      </c>
      <c r="AW21" s="201">
        <v>0.19</v>
      </c>
      <c r="AX21" s="201">
        <v>0.24</v>
      </c>
      <c r="AY21" s="201">
        <v>1.97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6.72</v>
      </c>
      <c r="H22" s="201">
        <v>0</v>
      </c>
      <c r="I22" s="201">
        <v>0</v>
      </c>
      <c r="J22" s="201">
        <v>8.64</v>
      </c>
      <c r="K22" s="201">
        <v>1.45</v>
      </c>
      <c r="L22" s="201">
        <v>8.73</v>
      </c>
      <c r="M22" s="201">
        <v>0.09</v>
      </c>
      <c r="N22" s="201">
        <v>0.1</v>
      </c>
      <c r="O22" s="201">
        <v>0.12</v>
      </c>
      <c r="P22" s="201">
        <v>0.23</v>
      </c>
      <c r="Q22" s="201">
        <v>0.41</v>
      </c>
      <c r="R22" s="201">
        <v>1</v>
      </c>
      <c r="S22" s="201">
        <v>0.65</v>
      </c>
      <c r="T22" s="201">
        <v>0.78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44.35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7.78</v>
      </c>
      <c r="AV22" s="201">
        <v>0.28999999999999998</v>
      </c>
      <c r="AW22" s="201">
        <v>0.19</v>
      </c>
      <c r="AX22" s="201">
        <v>0.24</v>
      </c>
      <c r="AY22" s="201">
        <v>1.97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6.72</v>
      </c>
      <c r="H23" s="201">
        <v>0</v>
      </c>
      <c r="I23" s="201">
        <v>0</v>
      </c>
      <c r="J23" s="201">
        <v>8.64</v>
      </c>
      <c r="K23" s="201">
        <v>1.45</v>
      </c>
      <c r="L23" s="201">
        <v>8.73</v>
      </c>
      <c r="M23" s="201">
        <v>0.09</v>
      </c>
      <c r="N23" s="201">
        <v>0.1</v>
      </c>
      <c r="O23" s="201">
        <v>0.12</v>
      </c>
      <c r="P23" s="201">
        <v>0.23</v>
      </c>
      <c r="Q23" s="201">
        <v>0.41</v>
      </c>
      <c r="R23" s="201">
        <v>1.04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43.32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7.78</v>
      </c>
      <c r="AV23" s="201">
        <v>0.28999999999999998</v>
      </c>
      <c r="AW23" s="201">
        <v>0.19</v>
      </c>
      <c r="AX23" s="201">
        <v>0.24</v>
      </c>
      <c r="AY23" s="201">
        <v>1.97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6.72</v>
      </c>
      <c r="H24" s="201">
        <v>0</v>
      </c>
      <c r="I24" s="201">
        <v>0</v>
      </c>
      <c r="J24" s="201">
        <v>8.64</v>
      </c>
      <c r="K24" s="201">
        <v>1.45</v>
      </c>
      <c r="L24" s="201">
        <v>8.73</v>
      </c>
      <c r="M24" s="201">
        <v>0.09</v>
      </c>
      <c r="N24" s="201">
        <v>0.1</v>
      </c>
      <c r="O24" s="201">
        <v>0.12</v>
      </c>
      <c r="P24" s="201">
        <v>0.23</v>
      </c>
      <c r="Q24" s="201">
        <v>0.41</v>
      </c>
      <c r="R24" s="201">
        <v>1.04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43.32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7.78</v>
      </c>
      <c r="AV24" s="201">
        <v>0.28999999999999998</v>
      </c>
      <c r="AW24" s="201">
        <v>0.19</v>
      </c>
      <c r="AX24" s="201">
        <v>0.24</v>
      </c>
      <c r="AY24" s="201">
        <v>1.97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6.72</v>
      </c>
      <c r="H25" s="201">
        <v>0</v>
      </c>
      <c r="I25" s="201">
        <v>0</v>
      </c>
      <c r="J25" s="201">
        <v>8.64</v>
      </c>
      <c r="K25" s="201">
        <v>0.57999999999999996</v>
      </c>
      <c r="L25" s="201">
        <v>8.73</v>
      </c>
      <c r="M25" s="201">
        <v>0.09</v>
      </c>
      <c r="N25" s="201">
        <v>0.1</v>
      </c>
      <c r="O25" s="201">
        <v>0.12</v>
      </c>
      <c r="P25" s="201">
        <v>0.23</v>
      </c>
      <c r="Q25" s="201">
        <v>0.18</v>
      </c>
      <c r="R25" s="201">
        <v>0.38</v>
      </c>
      <c r="S25" s="201">
        <v>0.65</v>
      </c>
      <c r="T25" s="201">
        <v>1.1599999999999999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43.32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7.78</v>
      </c>
      <c r="AV25" s="201">
        <v>0.28999999999999998</v>
      </c>
      <c r="AW25" s="201">
        <v>0.19</v>
      </c>
      <c r="AX25" s="201">
        <v>0.24</v>
      </c>
      <c r="AY25" s="201">
        <v>1.97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6.72</v>
      </c>
      <c r="H26" s="201">
        <v>0</v>
      </c>
      <c r="I26" s="201">
        <v>0</v>
      </c>
      <c r="J26" s="201">
        <v>8.64</v>
      </c>
      <c r="K26" s="201">
        <v>1.76</v>
      </c>
      <c r="L26" s="201">
        <v>8.73</v>
      </c>
      <c r="M26" s="201">
        <v>0.09</v>
      </c>
      <c r="N26" s="201">
        <v>0.1</v>
      </c>
      <c r="O26" s="201">
        <v>0.12</v>
      </c>
      <c r="P26" s="201">
        <v>0.23</v>
      </c>
      <c r="Q26" s="201">
        <v>0.18</v>
      </c>
      <c r="R26" s="201">
        <v>0.38</v>
      </c>
      <c r="S26" s="201">
        <v>0.65</v>
      </c>
      <c r="T26" s="201">
        <v>1.1599999999999999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43.32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7.78</v>
      </c>
      <c r="AV26" s="201">
        <v>0.28999999999999998</v>
      </c>
      <c r="AW26" s="201">
        <v>0.19</v>
      </c>
      <c r="AX26" s="201">
        <v>0.24</v>
      </c>
      <c r="AY26" s="201">
        <v>1.97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6.72</v>
      </c>
      <c r="H27" s="201">
        <v>0</v>
      </c>
      <c r="I27" s="201">
        <v>0</v>
      </c>
      <c r="J27" s="201">
        <v>8.5</v>
      </c>
      <c r="K27" s="201">
        <v>1.45</v>
      </c>
      <c r="L27" s="201">
        <v>8.73</v>
      </c>
      <c r="M27" s="201">
        <v>0.09</v>
      </c>
      <c r="N27" s="201">
        <v>0.1</v>
      </c>
      <c r="O27" s="201">
        <v>0.12</v>
      </c>
      <c r="P27" s="201">
        <v>0.23</v>
      </c>
      <c r="Q27" s="201">
        <v>0.41</v>
      </c>
      <c r="R27" s="201">
        <v>1.04</v>
      </c>
      <c r="S27" s="201">
        <v>0.65</v>
      </c>
      <c r="T27" s="201">
        <v>1.1599999999999999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43.32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7.78</v>
      </c>
      <c r="AV27" s="201">
        <v>0.28999999999999998</v>
      </c>
      <c r="AW27" s="201">
        <v>0.19</v>
      </c>
      <c r="AX27" s="201">
        <v>0.24</v>
      </c>
      <c r="AY27" s="201">
        <v>1.97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6.72</v>
      </c>
      <c r="H28" s="201">
        <v>0</v>
      </c>
      <c r="I28" s="201">
        <v>0</v>
      </c>
      <c r="J28" s="201">
        <v>8.5</v>
      </c>
      <c r="K28" s="201">
        <v>1.45</v>
      </c>
      <c r="L28" s="201">
        <v>9.48</v>
      </c>
      <c r="M28" s="201">
        <v>0.09</v>
      </c>
      <c r="N28" s="201">
        <v>0.1</v>
      </c>
      <c r="O28" s="201">
        <v>0.12</v>
      </c>
      <c r="P28" s="201">
        <v>0.23</v>
      </c>
      <c r="Q28" s="201">
        <v>0.41</v>
      </c>
      <c r="R28" s="201">
        <v>1</v>
      </c>
      <c r="S28" s="201">
        <v>0.65</v>
      </c>
      <c r="T28" s="201">
        <v>0.52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43.32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7.78</v>
      </c>
      <c r="AV28" s="201">
        <v>0.28999999999999998</v>
      </c>
      <c r="AW28" s="201">
        <v>0.19</v>
      </c>
      <c r="AX28" s="201">
        <v>0.24</v>
      </c>
      <c r="AY28" s="201">
        <v>1.97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6.72</v>
      </c>
      <c r="H29" s="201">
        <v>0</v>
      </c>
      <c r="I29" s="201">
        <v>0</v>
      </c>
      <c r="J29" s="201">
        <v>8.5</v>
      </c>
      <c r="K29" s="201">
        <v>1.64</v>
      </c>
      <c r="L29" s="201">
        <v>8.73</v>
      </c>
      <c r="M29" s="201">
        <v>0.09</v>
      </c>
      <c r="N29" s="201">
        <v>0.1</v>
      </c>
      <c r="O29" s="201">
        <v>0.12</v>
      </c>
      <c r="P29" s="201">
        <v>0.23</v>
      </c>
      <c r="Q29" s="201">
        <v>0.41</v>
      </c>
      <c r="R29" s="201">
        <v>1.1499999999999999</v>
      </c>
      <c r="S29" s="201">
        <v>0.65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43.32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7.78</v>
      </c>
      <c r="AV29" s="201">
        <v>0.28999999999999998</v>
      </c>
      <c r="AW29" s="201">
        <v>0.19</v>
      </c>
      <c r="AX29" s="201">
        <v>0.24</v>
      </c>
      <c r="AY29" s="201">
        <v>1.97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6.72</v>
      </c>
      <c r="H30" s="201">
        <v>0</v>
      </c>
      <c r="I30" s="201">
        <v>0</v>
      </c>
      <c r="J30" s="201">
        <v>8.5</v>
      </c>
      <c r="K30" s="201">
        <v>1.76</v>
      </c>
      <c r="L30" s="201">
        <v>8.73</v>
      </c>
      <c r="M30" s="201">
        <v>0.09</v>
      </c>
      <c r="N30" s="201">
        <v>0.1</v>
      </c>
      <c r="O30" s="201">
        <v>0.12</v>
      </c>
      <c r="P30" s="201">
        <v>0.23</v>
      </c>
      <c r="Q30" s="201">
        <v>0.41</v>
      </c>
      <c r="R30" s="201">
        <v>1.22</v>
      </c>
      <c r="S30" s="201">
        <v>0.65</v>
      </c>
      <c r="T30" s="201">
        <v>0.61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43.32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7.78</v>
      </c>
      <c r="AV30" s="201">
        <v>0.28999999999999998</v>
      </c>
      <c r="AW30" s="201">
        <v>0.19</v>
      </c>
      <c r="AX30" s="201">
        <v>0.24</v>
      </c>
      <c r="AY30" s="201">
        <v>1.45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6.72</v>
      </c>
      <c r="H31" s="201">
        <v>0</v>
      </c>
      <c r="I31" s="201">
        <v>0</v>
      </c>
      <c r="J31" s="201">
        <v>8.5</v>
      </c>
      <c r="K31" s="201">
        <v>1.76</v>
      </c>
      <c r="L31" s="201">
        <v>8.73</v>
      </c>
      <c r="M31" s="201">
        <v>0.09</v>
      </c>
      <c r="N31" s="201">
        <v>0.1</v>
      </c>
      <c r="O31" s="201">
        <v>0.12</v>
      </c>
      <c r="P31" s="201">
        <v>0.23</v>
      </c>
      <c r="Q31" s="201">
        <v>0.41</v>
      </c>
      <c r="R31" s="201">
        <v>1.32</v>
      </c>
      <c r="S31" s="201">
        <v>0.65</v>
      </c>
      <c r="T31" s="201">
        <v>0.61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43.32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7.78</v>
      </c>
      <c r="AV31" s="201">
        <v>0.28999999999999998</v>
      </c>
      <c r="AW31" s="201">
        <v>0.19</v>
      </c>
      <c r="AX31" s="201">
        <v>0.24</v>
      </c>
      <c r="AY31" s="201">
        <v>1.45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6.72</v>
      </c>
      <c r="H32" s="201">
        <v>0</v>
      </c>
      <c r="I32" s="201">
        <v>0</v>
      </c>
      <c r="J32" s="201">
        <v>8.5</v>
      </c>
      <c r="K32" s="201">
        <v>1.89</v>
      </c>
      <c r="L32" s="201">
        <v>8.73</v>
      </c>
      <c r="M32" s="201">
        <v>0.09</v>
      </c>
      <c r="N32" s="201">
        <v>0.1</v>
      </c>
      <c r="O32" s="201">
        <v>0.12</v>
      </c>
      <c r="P32" s="201">
        <v>0.23</v>
      </c>
      <c r="Q32" s="201">
        <v>0.41</v>
      </c>
      <c r="R32" s="201">
        <v>1.32</v>
      </c>
      <c r="S32" s="201">
        <v>0.65</v>
      </c>
      <c r="T32" s="201">
        <v>0.61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43.32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7.78</v>
      </c>
      <c r="AV32" s="201">
        <v>0.28999999999999998</v>
      </c>
      <c r="AW32" s="201">
        <v>0.19</v>
      </c>
      <c r="AX32" s="201">
        <v>0.24</v>
      </c>
      <c r="AY32" s="201">
        <v>1.45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6.72</v>
      </c>
      <c r="H33" s="201">
        <v>0</v>
      </c>
      <c r="I33" s="201">
        <v>0</v>
      </c>
      <c r="J33" s="201">
        <v>8.5</v>
      </c>
      <c r="K33" s="201">
        <v>2.0099999999999998</v>
      </c>
      <c r="L33" s="201">
        <v>8.73</v>
      </c>
      <c r="M33" s="201">
        <v>0.09</v>
      </c>
      <c r="N33" s="201">
        <v>0.1</v>
      </c>
      <c r="O33" s="201">
        <v>0.12</v>
      </c>
      <c r="P33" s="201">
        <v>0.23</v>
      </c>
      <c r="Q33" s="201">
        <v>0.41</v>
      </c>
      <c r="R33" s="201">
        <v>1.32</v>
      </c>
      <c r="S33" s="201">
        <v>0.65</v>
      </c>
      <c r="T33" s="201">
        <v>0.61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43.32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7.78</v>
      </c>
      <c r="AV33" s="201">
        <v>0.28999999999999998</v>
      </c>
      <c r="AW33" s="201">
        <v>0.19</v>
      </c>
      <c r="AX33" s="201">
        <v>0.24</v>
      </c>
      <c r="AY33" s="201">
        <v>1.45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6.72</v>
      </c>
      <c r="H34" s="201">
        <v>0</v>
      </c>
      <c r="I34" s="201">
        <v>0</v>
      </c>
      <c r="J34" s="201">
        <v>8.5</v>
      </c>
      <c r="K34" s="201">
        <v>2.14</v>
      </c>
      <c r="L34" s="201">
        <v>8.73</v>
      </c>
      <c r="M34" s="201">
        <v>0.09</v>
      </c>
      <c r="N34" s="201">
        <v>0.1</v>
      </c>
      <c r="O34" s="201">
        <v>0.12</v>
      </c>
      <c r="P34" s="201">
        <v>0.23</v>
      </c>
      <c r="Q34" s="201">
        <v>0.41</v>
      </c>
      <c r="R34" s="201">
        <v>1.32</v>
      </c>
      <c r="S34" s="201">
        <v>0.65</v>
      </c>
      <c r="T34" s="201">
        <v>0.61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43.32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7.78</v>
      </c>
      <c r="AV34" s="201">
        <v>0.28999999999999998</v>
      </c>
      <c r="AW34" s="201">
        <v>0.19</v>
      </c>
      <c r="AX34" s="201">
        <v>0.24</v>
      </c>
      <c r="AY34" s="201">
        <v>1.45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6.72</v>
      </c>
      <c r="H35" s="201">
        <v>0</v>
      </c>
      <c r="I35" s="201">
        <v>0</v>
      </c>
      <c r="J35" s="201">
        <v>8.5</v>
      </c>
      <c r="K35" s="201">
        <v>0.98</v>
      </c>
      <c r="L35" s="201">
        <v>8.73</v>
      </c>
      <c r="M35" s="201">
        <v>0.09</v>
      </c>
      <c r="N35" s="201">
        <v>0.1</v>
      </c>
      <c r="O35" s="201">
        <v>0.12</v>
      </c>
      <c r="P35" s="201">
        <v>0.23</v>
      </c>
      <c r="Q35" s="201">
        <v>0.18</v>
      </c>
      <c r="R35" s="201">
        <v>0.66</v>
      </c>
      <c r="S35" s="201">
        <v>0.65</v>
      </c>
      <c r="T35" s="201">
        <v>0.61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43.32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7.78</v>
      </c>
      <c r="AV35" s="201">
        <v>0.28999999999999998</v>
      </c>
      <c r="AW35" s="201">
        <v>0.19</v>
      </c>
      <c r="AX35" s="201">
        <v>0.24</v>
      </c>
      <c r="AY35" s="201">
        <v>1.45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6.72</v>
      </c>
      <c r="H36" s="201">
        <v>0</v>
      </c>
      <c r="I36" s="201">
        <v>0</v>
      </c>
      <c r="J36" s="201">
        <v>8.5</v>
      </c>
      <c r="K36" s="201">
        <v>2.2599999999999998</v>
      </c>
      <c r="L36" s="201">
        <v>8.73</v>
      </c>
      <c r="M36" s="201">
        <v>0.09</v>
      </c>
      <c r="N36" s="201">
        <v>0.1</v>
      </c>
      <c r="O36" s="201">
        <v>0.12</v>
      </c>
      <c r="P36" s="201">
        <v>0.23</v>
      </c>
      <c r="Q36" s="201">
        <v>0.18</v>
      </c>
      <c r="R36" s="201">
        <v>0.66</v>
      </c>
      <c r="S36" s="201">
        <v>0.65</v>
      </c>
      <c r="T36" s="201">
        <v>0.61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43.32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7.78</v>
      </c>
      <c r="AV36" s="201">
        <v>0.28999999999999998</v>
      </c>
      <c r="AW36" s="201">
        <v>0.19</v>
      </c>
      <c r="AX36" s="201">
        <v>0.24</v>
      </c>
      <c r="AY36" s="201">
        <v>1.45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6.72</v>
      </c>
      <c r="H37" s="201">
        <v>0</v>
      </c>
      <c r="I37" s="201">
        <v>0</v>
      </c>
      <c r="J37" s="201">
        <v>8.5</v>
      </c>
      <c r="K37" s="201">
        <v>2.39</v>
      </c>
      <c r="L37" s="201">
        <v>8.73</v>
      </c>
      <c r="M37" s="201">
        <v>0.09</v>
      </c>
      <c r="N37" s="201">
        <v>0.1</v>
      </c>
      <c r="O37" s="201">
        <v>0.12</v>
      </c>
      <c r="P37" s="201">
        <v>0.23</v>
      </c>
      <c r="Q37" s="201">
        <v>0.18</v>
      </c>
      <c r="R37" s="201">
        <v>0.66</v>
      </c>
      <c r="S37" s="201">
        <v>0.65</v>
      </c>
      <c r="T37" s="201">
        <v>0.61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43.32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7.78</v>
      </c>
      <c r="AV37" s="201">
        <v>0.28999999999999998</v>
      </c>
      <c r="AW37" s="201">
        <v>0.19</v>
      </c>
      <c r="AX37" s="201">
        <v>0.24</v>
      </c>
      <c r="AY37" s="201">
        <v>1.45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6.72</v>
      </c>
      <c r="H38" s="201">
        <v>0</v>
      </c>
      <c r="I38" s="201">
        <v>0</v>
      </c>
      <c r="J38" s="201">
        <v>8.5</v>
      </c>
      <c r="K38" s="201">
        <v>2.52</v>
      </c>
      <c r="L38" s="201">
        <v>8.73</v>
      </c>
      <c r="M38" s="201">
        <v>0.09</v>
      </c>
      <c r="N38" s="201">
        <v>0.1</v>
      </c>
      <c r="O38" s="201">
        <v>0.12</v>
      </c>
      <c r="P38" s="201">
        <v>0.23</v>
      </c>
      <c r="Q38" s="201">
        <v>0.18</v>
      </c>
      <c r="R38" s="201">
        <v>0.66</v>
      </c>
      <c r="S38" s="201">
        <v>0.65</v>
      </c>
      <c r="T38" s="201">
        <v>0.61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43.32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7.78</v>
      </c>
      <c r="AV38" s="201">
        <v>0.28999999999999998</v>
      </c>
      <c r="AW38" s="201">
        <v>0.19</v>
      </c>
      <c r="AX38" s="201">
        <v>0.24</v>
      </c>
      <c r="AY38" s="201">
        <v>1.45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6.72</v>
      </c>
      <c r="H39" s="201">
        <v>0</v>
      </c>
      <c r="I39" s="201">
        <v>0</v>
      </c>
      <c r="J39" s="201">
        <v>8.3699999999999992</v>
      </c>
      <c r="K39" s="201">
        <v>2.52</v>
      </c>
      <c r="L39" s="201">
        <v>8.73</v>
      </c>
      <c r="M39" s="201">
        <v>0.09</v>
      </c>
      <c r="N39" s="201">
        <v>0.1</v>
      </c>
      <c r="O39" s="201">
        <v>0.12</v>
      </c>
      <c r="P39" s="201">
        <v>0.23</v>
      </c>
      <c r="Q39" s="201">
        <v>0.18</v>
      </c>
      <c r="R39" s="201">
        <v>0.66</v>
      </c>
      <c r="S39" s="201">
        <v>0.65</v>
      </c>
      <c r="T39" s="201">
        <v>0.61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43.32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7.78</v>
      </c>
      <c r="AV39" s="201">
        <v>0.28999999999999998</v>
      </c>
      <c r="AW39" s="201">
        <v>0.19</v>
      </c>
      <c r="AX39" s="201">
        <v>0.24</v>
      </c>
      <c r="AY39" s="201">
        <v>1.45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6.72</v>
      </c>
      <c r="H40" s="201">
        <v>0</v>
      </c>
      <c r="I40" s="201">
        <v>0</v>
      </c>
      <c r="J40" s="201">
        <v>8.3699999999999992</v>
      </c>
      <c r="K40" s="201">
        <v>2.64</v>
      </c>
      <c r="L40" s="201">
        <v>8.73</v>
      </c>
      <c r="M40" s="201">
        <v>0.09</v>
      </c>
      <c r="N40" s="201">
        <v>0.1</v>
      </c>
      <c r="O40" s="201">
        <v>0.12</v>
      </c>
      <c r="P40" s="201">
        <v>0.23</v>
      </c>
      <c r="Q40" s="201">
        <v>0.18</v>
      </c>
      <c r="R40" s="201">
        <v>0.66</v>
      </c>
      <c r="S40" s="201">
        <v>0.65</v>
      </c>
      <c r="T40" s="201">
        <v>0.61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43.32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7.78</v>
      </c>
      <c r="AV40" s="201">
        <v>0.28999999999999998</v>
      </c>
      <c r="AW40" s="201">
        <v>0.19</v>
      </c>
      <c r="AX40" s="201">
        <v>0.24</v>
      </c>
      <c r="AY40" s="201">
        <v>1.45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6.72</v>
      </c>
      <c r="H41" s="201">
        <v>0</v>
      </c>
      <c r="I41" s="201">
        <v>0</v>
      </c>
      <c r="J41" s="201">
        <v>8.3699999999999992</v>
      </c>
      <c r="K41" s="201">
        <v>2.77</v>
      </c>
      <c r="L41" s="201">
        <v>8.73</v>
      </c>
      <c r="M41" s="201">
        <v>0.09</v>
      </c>
      <c r="N41" s="201">
        <v>0.1</v>
      </c>
      <c r="O41" s="201">
        <v>0.12</v>
      </c>
      <c r="P41" s="201">
        <v>0.23</v>
      </c>
      <c r="Q41" s="201">
        <v>0.18</v>
      </c>
      <c r="R41" s="201">
        <v>0.66</v>
      </c>
      <c r="S41" s="201">
        <v>0.65</v>
      </c>
      <c r="T41" s="201">
        <v>0.61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43.32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7.78</v>
      </c>
      <c r="AV41" s="201">
        <v>0.28999999999999998</v>
      </c>
      <c r="AW41" s="201">
        <v>0.19</v>
      </c>
      <c r="AX41" s="201">
        <v>0.24</v>
      </c>
      <c r="AY41" s="201">
        <v>1.45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6.72</v>
      </c>
      <c r="H42" s="201">
        <v>0</v>
      </c>
      <c r="I42" s="201">
        <v>0</v>
      </c>
      <c r="J42" s="201">
        <v>8.3699999999999992</v>
      </c>
      <c r="K42" s="201">
        <v>2.89</v>
      </c>
      <c r="L42" s="201">
        <v>8.73</v>
      </c>
      <c r="M42" s="201">
        <v>0.09</v>
      </c>
      <c r="N42" s="201">
        <v>0.1</v>
      </c>
      <c r="O42" s="201">
        <v>0.12</v>
      </c>
      <c r="P42" s="201">
        <v>0.23</v>
      </c>
      <c r="Q42" s="201">
        <v>0.18</v>
      </c>
      <c r="R42" s="201">
        <v>0.66</v>
      </c>
      <c r="S42" s="201">
        <v>0.65</v>
      </c>
      <c r="T42" s="201">
        <v>0.61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43.32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7.78</v>
      </c>
      <c r="AV42" s="201">
        <v>0.28999999999999998</v>
      </c>
      <c r="AW42" s="201">
        <v>0.19</v>
      </c>
      <c r="AX42" s="201">
        <v>0.24</v>
      </c>
      <c r="AY42" s="201">
        <v>1.45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6.72</v>
      </c>
      <c r="H43" s="201">
        <v>0</v>
      </c>
      <c r="I43" s="201">
        <v>0</v>
      </c>
      <c r="J43" s="201">
        <v>8.3699999999999992</v>
      </c>
      <c r="K43" s="201">
        <v>2.89</v>
      </c>
      <c r="L43" s="201">
        <v>8.73</v>
      </c>
      <c r="M43" s="201">
        <v>0.09</v>
      </c>
      <c r="N43" s="201">
        <v>0.1</v>
      </c>
      <c r="O43" s="201">
        <v>0.12</v>
      </c>
      <c r="P43" s="201">
        <v>0.23</v>
      </c>
      <c r="Q43" s="201">
        <v>0.18</v>
      </c>
      <c r="R43" s="201">
        <v>0.66</v>
      </c>
      <c r="S43" s="201">
        <v>0.65</v>
      </c>
      <c r="T43" s="201">
        <v>0.61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45.09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7.78</v>
      </c>
      <c r="AV43" s="201">
        <v>0.28999999999999998</v>
      </c>
      <c r="AW43" s="201">
        <v>0.19</v>
      </c>
      <c r="AX43" s="201">
        <v>0.24</v>
      </c>
      <c r="AY43" s="201">
        <v>1.45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6.72</v>
      </c>
      <c r="H44" s="201">
        <v>0</v>
      </c>
      <c r="I44" s="201">
        <v>0</v>
      </c>
      <c r="J44" s="201">
        <v>8.3699999999999992</v>
      </c>
      <c r="K44" s="201">
        <v>2.89</v>
      </c>
      <c r="L44" s="201">
        <v>8.73</v>
      </c>
      <c r="M44" s="201">
        <v>0.09</v>
      </c>
      <c r="N44" s="201">
        <v>0.1</v>
      </c>
      <c r="O44" s="201">
        <v>0.12</v>
      </c>
      <c r="P44" s="201">
        <v>0.23</v>
      </c>
      <c r="Q44" s="201">
        <v>0.18</v>
      </c>
      <c r="R44" s="201">
        <v>0.66</v>
      </c>
      <c r="S44" s="201">
        <v>0.65</v>
      </c>
      <c r="T44" s="201">
        <v>0.61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45.09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7.78</v>
      </c>
      <c r="AV44" s="201">
        <v>0.28999999999999998</v>
      </c>
      <c r="AW44" s="201">
        <v>0.19</v>
      </c>
      <c r="AX44" s="201">
        <v>0.24</v>
      </c>
      <c r="AY44" s="201">
        <v>1.45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6.72</v>
      </c>
      <c r="H45" s="201">
        <v>0</v>
      </c>
      <c r="I45" s="201">
        <v>0</v>
      </c>
      <c r="J45" s="201">
        <v>8.3699999999999992</v>
      </c>
      <c r="K45" s="201">
        <v>2.89</v>
      </c>
      <c r="L45" s="201">
        <v>8.73</v>
      </c>
      <c r="M45" s="201">
        <v>0.09</v>
      </c>
      <c r="N45" s="201">
        <v>0.1</v>
      </c>
      <c r="O45" s="201">
        <v>0.12</v>
      </c>
      <c r="P45" s="201">
        <v>0.23</v>
      </c>
      <c r="Q45" s="201">
        <v>0.18</v>
      </c>
      <c r="R45" s="201">
        <v>0.66</v>
      </c>
      <c r="S45" s="201">
        <v>0.65</v>
      </c>
      <c r="T45" s="201">
        <v>0.61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45.09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7.78</v>
      </c>
      <c r="AV45" s="201">
        <v>0.28999999999999998</v>
      </c>
      <c r="AW45" s="201">
        <v>0.19</v>
      </c>
      <c r="AX45" s="201">
        <v>0.24</v>
      </c>
      <c r="AY45" s="201">
        <v>1.45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6.72</v>
      </c>
      <c r="H46" s="201">
        <v>0</v>
      </c>
      <c r="I46" s="201">
        <v>0</v>
      </c>
      <c r="J46" s="201">
        <v>8.3699999999999992</v>
      </c>
      <c r="K46" s="201">
        <v>2.89</v>
      </c>
      <c r="L46" s="201">
        <v>8.73</v>
      </c>
      <c r="M46" s="201">
        <v>0.09</v>
      </c>
      <c r="N46" s="201">
        <v>0.1</v>
      </c>
      <c r="O46" s="201">
        <v>0.12</v>
      </c>
      <c r="P46" s="201">
        <v>0.23</v>
      </c>
      <c r="Q46" s="201">
        <v>0.18</v>
      </c>
      <c r="R46" s="201">
        <v>0.66</v>
      </c>
      <c r="S46" s="201">
        <v>0.65</v>
      </c>
      <c r="T46" s="201">
        <v>0.61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45.09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7.78</v>
      </c>
      <c r="AV46" s="201">
        <v>0.28999999999999998</v>
      </c>
      <c r="AW46" s="201">
        <v>0.19</v>
      </c>
      <c r="AX46" s="201">
        <v>0.24</v>
      </c>
      <c r="AY46" s="201">
        <v>1.45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6.72</v>
      </c>
      <c r="H47" s="201">
        <v>0</v>
      </c>
      <c r="I47" s="201">
        <v>0</v>
      </c>
      <c r="J47" s="201">
        <v>8.3699999999999992</v>
      </c>
      <c r="K47" s="201">
        <v>2.89</v>
      </c>
      <c r="L47" s="201">
        <v>8.73</v>
      </c>
      <c r="M47" s="201">
        <v>0.09</v>
      </c>
      <c r="N47" s="201">
        <v>0.1</v>
      </c>
      <c r="O47" s="201">
        <v>0.12</v>
      </c>
      <c r="P47" s="201">
        <v>0.23</v>
      </c>
      <c r="Q47" s="201">
        <v>0.41</v>
      </c>
      <c r="R47" s="201">
        <v>0.69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45.09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7.78</v>
      </c>
      <c r="AV47" s="201">
        <v>0.28999999999999998</v>
      </c>
      <c r="AW47" s="201">
        <v>0.19</v>
      </c>
      <c r="AX47" s="201">
        <v>0.24</v>
      </c>
      <c r="AY47" s="201">
        <v>1.45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6.72</v>
      </c>
      <c r="H48" s="201">
        <v>0</v>
      </c>
      <c r="I48" s="201">
        <v>0</v>
      </c>
      <c r="J48" s="201">
        <v>8.3699999999999992</v>
      </c>
      <c r="K48" s="201">
        <v>2.89</v>
      </c>
      <c r="L48" s="201">
        <v>8.73</v>
      </c>
      <c r="M48" s="201">
        <v>0.09</v>
      </c>
      <c r="N48" s="201">
        <v>0.1</v>
      </c>
      <c r="O48" s="201">
        <v>0.12</v>
      </c>
      <c r="P48" s="201">
        <v>0.23</v>
      </c>
      <c r="Q48" s="201">
        <v>0.41</v>
      </c>
      <c r="R48" s="201">
        <v>0.69</v>
      </c>
      <c r="S48" s="201">
        <v>0.65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45.09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7.78</v>
      </c>
      <c r="AV48" s="201">
        <v>0.28999999999999998</v>
      </c>
      <c r="AW48" s="201">
        <v>0.19</v>
      </c>
      <c r="AX48" s="201">
        <v>0.24</v>
      </c>
      <c r="AY48" s="201">
        <v>1.45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6.72</v>
      </c>
      <c r="H49" s="201">
        <v>0</v>
      </c>
      <c r="I49" s="201">
        <v>0</v>
      </c>
      <c r="J49" s="201">
        <v>8.3699999999999992</v>
      </c>
      <c r="K49" s="201">
        <v>2.89</v>
      </c>
      <c r="L49" s="201">
        <v>8.73</v>
      </c>
      <c r="M49" s="201">
        <v>0.09</v>
      </c>
      <c r="N49" s="201">
        <v>0.1</v>
      </c>
      <c r="O49" s="201">
        <v>0.12</v>
      </c>
      <c r="P49" s="201">
        <v>0.23</v>
      </c>
      <c r="Q49" s="201">
        <v>0.41</v>
      </c>
      <c r="R49" s="201">
        <v>0.69</v>
      </c>
      <c r="S49" s="201">
        <v>0.65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45.09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7.78</v>
      </c>
      <c r="AV49" s="201">
        <v>0.28999999999999998</v>
      </c>
      <c r="AW49" s="201">
        <v>0.19</v>
      </c>
      <c r="AX49" s="201">
        <v>0.24</v>
      </c>
      <c r="AY49" s="201">
        <v>1.45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6.72</v>
      </c>
      <c r="H50" s="201">
        <v>0</v>
      </c>
      <c r="I50" s="201">
        <v>0</v>
      </c>
      <c r="J50" s="201">
        <v>8.3699999999999992</v>
      </c>
      <c r="K50" s="201">
        <v>2.89</v>
      </c>
      <c r="L50" s="201">
        <v>8.73</v>
      </c>
      <c r="M50" s="201">
        <v>0.09</v>
      </c>
      <c r="N50" s="201">
        <v>0.1</v>
      </c>
      <c r="O50" s="201">
        <v>0.12</v>
      </c>
      <c r="P50" s="201">
        <v>0.23</v>
      </c>
      <c r="Q50" s="201">
        <v>0.41</v>
      </c>
      <c r="R50" s="201">
        <v>0.69</v>
      </c>
      <c r="S50" s="201">
        <v>0.65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45.09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7.78</v>
      </c>
      <c r="AV50" s="201">
        <v>0.28999999999999998</v>
      </c>
      <c r="AW50" s="201">
        <v>0.19</v>
      </c>
      <c r="AX50" s="201">
        <v>0.24</v>
      </c>
      <c r="AY50" s="201">
        <v>1.45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6.72</v>
      </c>
      <c r="H51" s="201">
        <v>0</v>
      </c>
      <c r="I51" s="201">
        <v>0</v>
      </c>
      <c r="J51" s="201">
        <v>8.3699999999999992</v>
      </c>
      <c r="K51" s="201">
        <v>2.89</v>
      </c>
      <c r="L51" s="201">
        <v>8.73</v>
      </c>
      <c r="M51" s="201">
        <v>0.12</v>
      </c>
      <c r="N51" s="201">
        <v>0.1</v>
      </c>
      <c r="O51" s="201">
        <v>0.12</v>
      </c>
      <c r="P51" s="201">
        <v>0.23</v>
      </c>
      <c r="Q51" s="201">
        <v>0.41</v>
      </c>
      <c r="R51" s="201">
        <v>0.69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47.09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7.78</v>
      </c>
      <c r="AV51" s="201">
        <v>0.28999999999999998</v>
      </c>
      <c r="AW51" s="201">
        <v>0.19</v>
      </c>
      <c r="AX51" s="201">
        <v>0.24</v>
      </c>
      <c r="AY51" s="201">
        <v>1.45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6.72</v>
      </c>
      <c r="H52" s="201">
        <v>0</v>
      </c>
      <c r="I52" s="201">
        <v>0</v>
      </c>
      <c r="J52" s="201">
        <v>8.3699999999999992</v>
      </c>
      <c r="K52" s="201">
        <v>2.89</v>
      </c>
      <c r="L52" s="201">
        <v>8.73</v>
      </c>
      <c r="M52" s="201">
        <v>0.12</v>
      </c>
      <c r="N52" s="201">
        <v>0.1</v>
      </c>
      <c r="O52" s="201">
        <v>0.12</v>
      </c>
      <c r="P52" s="201">
        <v>0.23</v>
      </c>
      <c r="Q52" s="201">
        <v>0.41</v>
      </c>
      <c r="R52" s="201">
        <v>0.69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47.09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7.78</v>
      </c>
      <c r="AV52" s="201">
        <v>0.28999999999999998</v>
      </c>
      <c r="AW52" s="201">
        <v>0.19</v>
      </c>
      <c r="AX52" s="201">
        <v>0.24</v>
      </c>
      <c r="AY52" s="201">
        <v>1.45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6.72</v>
      </c>
      <c r="H53" s="201">
        <v>0</v>
      </c>
      <c r="I53" s="201">
        <v>0</v>
      </c>
      <c r="J53" s="201">
        <v>8.3699999999999992</v>
      </c>
      <c r="K53" s="201">
        <v>2.89</v>
      </c>
      <c r="L53" s="201">
        <v>8.73</v>
      </c>
      <c r="M53" s="201">
        <v>0.12</v>
      </c>
      <c r="N53" s="201">
        <v>0.1</v>
      </c>
      <c r="O53" s="201">
        <v>0.12</v>
      </c>
      <c r="P53" s="201">
        <v>0.23</v>
      </c>
      <c r="Q53" s="201">
        <v>0.41</v>
      </c>
      <c r="R53" s="201">
        <v>0.69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44.35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7.78</v>
      </c>
      <c r="AV53" s="201">
        <v>0.28999999999999998</v>
      </c>
      <c r="AW53" s="201">
        <v>0.19</v>
      </c>
      <c r="AX53" s="201">
        <v>0.24</v>
      </c>
      <c r="AY53" s="201">
        <v>1.45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6.72</v>
      </c>
      <c r="H54" s="201">
        <v>0</v>
      </c>
      <c r="I54" s="201">
        <v>0</v>
      </c>
      <c r="J54" s="201">
        <v>8.5</v>
      </c>
      <c r="K54" s="201">
        <v>2.89</v>
      </c>
      <c r="L54" s="201">
        <v>8.73</v>
      </c>
      <c r="M54" s="201">
        <v>0.12</v>
      </c>
      <c r="N54" s="201">
        <v>0.1</v>
      </c>
      <c r="O54" s="201">
        <v>0.12</v>
      </c>
      <c r="P54" s="201">
        <v>0.23</v>
      </c>
      <c r="Q54" s="201">
        <v>0.41</v>
      </c>
      <c r="R54" s="201">
        <v>0.69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44.35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7.78</v>
      </c>
      <c r="AV54" s="201">
        <v>0.28999999999999998</v>
      </c>
      <c r="AW54" s="201">
        <v>0.19</v>
      </c>
      <c r="AX54" s="201">
        <v>0.24</v>
      </c>
      <c r="AY54" s="201">
        <v>1.45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6.72</v>
      </c>
      <c r="H55" s="201">
        <v>0</v>
      </c>
      <c r="I55" s="201">
        <v>0</v>
      </c>
      <c r="J55" s="201">
        <v>8.5</v>
      </c>
      <c r="K55" s="201">
        <v>2.89</v>
      </c>
      <c r="L55" s="201">
        <v>8.73</v>
      </c>
      <c r="M55" s="201">
        <v>0.12</v>
      </c>
      <c r="N55" s="201">
        <v>0.1</v>
      </c>
      <c r="O55" s="201">
        <v>0.12</v>
      </c>
      <c r="P55" s="201">
        <v>0.23</v>
      </c>
      <c r="Q55" s="201">
        <v>0.41</v>
      </c>
      <c r="R55" s="201">
        <v>0.69</v>
      </c>
      <c r="S55" s="201">
        <v>0.65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1.97</v>
      </c>
      <c r="AD55" s="201">
        <v>0</v>
      </c>
      <c r="AE55" s="201">
        <v>0</v>
      </c>
      <c r="AF55" s="201">
        <v>0</v>
      </c>
      <c r="AG55" s="201">
        <v>44.35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7.78</v>
      </c>
      <c r="AV55" s="201">
        <v>0.28999999999999998</v>
      </c>
      <c r="AW55" s="201">
        <v>0.19</v>
      </c>
      <c r="AX55" s="201">
        <v>0.24</v>
      </c>
      <c r="AY55" s="201">
        <v>1.45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6.72</v>
      </c>
      <c r="H56" s="201">
        <v>0</v>
      </c>
      <c r="I56" s="201">
        <v>0</v>
      </c>
      <c r="J56" s="201">
        <v>8.5</v>
      </c>
      <c r="K56" s="201">
        <v>2.89</v>
      </c>
      <c r="L56" s="201">
        <v>8.73</v>
      </c>
      <c r="M56" s="201">
        <v>0.12</v>
      </c>
      <c r="N56" s="201">
        <v>0.1</v>
      </c>
      <c r="O56" s="201">
        <v>0.12</v>
      </c>
      <c r="P56" s="201">
        <v>0.23</v>
      </c>
      <c r="Q56" s="201">
        <v>0.41</v>
      </c>
      <c r="R56" s="201">
        <v>0.69</v>
      </c>
      <c r="S56" s="201">
        <v>0.65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1.97</v>
      </c>
      <c r="AD56" s="201">
        <v>0</v>
      </c>
      <c r="AE56" s="201">
        <v>0</v>
      </c>
      <c r="AF56" s="201">
        <v>0</v>
      </c>
      <c r="AG56" s="201">
        <v>44.35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7.78</v>
      </c>
      <c r="AV56" s="201">
        <v>0.28999999999999998</v>
      </c>
      <c r="AW56" s="201">
        <v>0.19</v>
      </c>
      <c r="AX56" s="201">
        <v>0.24</v>
      </c>
      <c r="AY56" s="201">
        <v>1.45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6.72</v>
      </c>
      <c r="H57" s="201">
        <v>0</v>
      </c>
      <c r="I57" s="201">
        <v>0</v>
      </c>
      <c r="J57" s="201">
        <v>8.5</v>
      </c>
      <c r="K57" s="201">
        <v>2.89</v>
      </c>
      <c r="L57" s="201">
        <v>8.73</v>
      </c>
      <c r="M57" s="201">
        <v>0.12</v>
      </c>
      <c r="N57" s="201">
        <v>0.1</v>
      </c>
      <c r="O57" s="201">
        <v>0.12</v>
      </c>
      <c r="P57" s="201">
        <v>0.23</v>
      </c>
      <c r="Q57" s="201">
        <v>0.41</v>
      </c>
      <c r="R57" s="201">
        <v>0.69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1.97</v>
      </c>
      <c r="AD57" s="201">
        <v>0</v>
      </c>
      <c r="AE57" s="201">
        <v>0</v>
      </c>
      <c r="AF57" s="201">
        <v>0</v>
      </c>
      <c r="AG57" s="201">
        <v>44.35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7.78</v>
      </c>
      <c r="AV57" s="201">
        <v>0.28999999999999998</v>
      </c>
      <c r="AW57" s="201">
        <v>0.19</v>
      </c>
      <c r="AX57" s="201">
        <v>0.24</v>
      </c>
      <c r="AY57" s="201">
        <v>1.45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6.72</v>
      </c>
      <c r="H58" s="201">
        <v>0</v>
      </c>
      <c r="I58" s="201">
        <v>0</v>
      </c>
      <c r="J58" s="201">
        <v>8.5</v>
      </c>
      <c r="K58" s="201">
        <v>2.89</v>
      </c>
      <c r="L58" s="201">
        <v>8.73</v>
      </c>
      <c r="M58" s="201">
        <v>0.12</v>
      </c>
      <c r="N58" s="201">
        <v>0.1</v>
      </c>
      <c r="O58" s="201">
        <v>0.12</v>
      </c>
      <c r="P58" s="201">
        <v>0.23</v>
      </c>
      <c r="Q58" s="201">
        <v>0.41</v>
      </c>
      <c r="R58" s="201">
        <v>1.32</v>
      </c>
      <c r="S58" s="201">
        <v>0.65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1.97</v>
      </c>
      <c r="AD58" s="201">
        <v>0</v>
      </c>
      <c r="AE58" s="201">
        <v>0</v>
      </c>
      <c r="AF58" s="201">
        <v>0</v>
      </c>
      <c r="AG58" s="201">
        <v>44.35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7.78</v>
      </c>
      <c r="AV58" s="201">
        <v>0.28999999999999998</v>
      </c>
      <c r="AW58" s="201">
        <v>0.19</v>
      </c>
      <c r="AX58" s="201">
        <v>0.24</v>
      </c>
      <c r="AY58" s="201">
        <v>1.45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6.72</v>
      </c>
      <c r="H59" s="201">
        <v>0</v>
      </c>
      <c r="I59" s="201">
        <v>0</v>
      </c>
      <c r="J59" s="201">
        <v>8.5</v>
      </c>
      <c r="K59" s="201">
        <v>2.89</v>
      </c>
      <c r="L59" s="201">
        <v>8.73</v>
      </c>
      <c r="M59" s="201">
        <v>0.12</v>
      </c>
      <c r="N59" s="201">
        <v>0.1</v>
      </c>
      <c r="O59" s="201">
        <v>0.12</v>
      </c>
      <c r="P59" s="201">
        <v>0.23</v>
      </c>
      <c r="Q59" s="201">
        <v>0.41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1.94</v>
      </c>
      <c r="AD59" s="201">
        <v>0</v>
      </c>
      <c r="AE59" s="201">
        <v>0</v>
      </c>
      <c r="AF59" s="201">
        <v>0</v>
      </c>
      <c r="AG59" s="201">
        <v>47.09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7.78</v>
      </c>
      <c r="AV59" s="201">
        <v>0.28999999999999998</v>
      </c>
      <c r="AW59" s="201">
        <v>0.19</v>
      </c>
      <c r="AX59" s="201">
        <v>0.24</v>
      </c>
      <c r="AY59" s="201">
        <v>1.97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6.72</v>
      </c>
      <c r="H60" s="201">
        <v>0</v>
      </c>
      <c r="I60" s="201">
        <v>0</v>
      </c>
      <c r="J60" s="201">
        <v>8.5</v>
      </c>
      <c r="K60" s="201">
        <v>2.89</v>
      </c>
      <c r="L60" s="201">
        <v>8.73</v>
      </c>
      <c r="M60" s="201">
        <v>0.12</v>
      </c>
      <c r="N60" s="201">
        <v>0.1</v>
      </c>
      <c r="O60" s="201">
        <v>0.12</v>
      </c>
      <c r="P60" s="201">
        <v>0.23</v>
      </c>
      <c r="Q60" s="201">
        <v>0.41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1.94</v>
      </c>
      <c r="AD60" s="201">
        <v>0</v>
      </c>
      <c r="AE60" s="201">
        <v>0</v>
      </c>
      <c r="AF60" s="201">
        <v>0</v>
      </c>
      <c r="AG60" s="201">
        <v>47.09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7.78</v>
      </c>
      <c r="AV60" s="201">
        <v>0.28999999999999998</v>
      </c>
      <c r="AW60" s="201">
        <v>0.19</v>
      </c>
      <c r="AX60" s="201">
        <v>0.24</v>
      </c>
      <c r="AY60" s="201">
        <v>1.97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6.72</v>
      </c>
      <c r="H61" s="201">
        <v>0</v>
      </c>
      <c r="I61" s="201">
        <v>0</v>
      </c>
      <c r="J61" s="201">
        <v>8.5</v>
      </c>
      <c r="K61" s="201">
        <v>2.89</v>
      </c>
      <c r="L61" s="201">
        <v>8.73</v>
      </c>
      <c r="M61" s="201">
        <v>0.12</v>
      </c>
      <c r="N61" s="201">
        <v>0.1</v>
      </c>
      <c r="O61" s="201">
        <v>0.12</v>
      </c>
      <c r="P61" s="201">
        <v>0.23</v>
      </c>
      <c r="Q61" s="201">
        <v>0.41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1.94</v>
      </c>
      <c r="AD61" s="201">
        <v>0</v>
      </c>
      <c r="AE61" s="201">
        <v>0</v>
      </c>
      <c r="AF61" s="201">
        <v>0</v>
      </c>
      <c r="AG61" s="201">
        <v>47.09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7.78</v>
      </c>
      <c r="AV61" s="201">
        <v>0.28999999999999998</v>
      </c>
      <c r="AW61" s="201">
        <v>0.19</v>
      </c>
      <c r="AX61" s="201">
        <v>0.24</v>
      </c>
      <c r="AY61" s="201">
        <v>1.97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6.72</v>
      </c>
      <c r="H62" s="201">
        <v>0</v>
      </c>
      <c r="I62" s="201">
        <v>0</v>
      </c>
      <c r="J62" s="201">
        <v>8.5</v>
      </c>
      <c r="K62" s="201">
        <v>2.89</v>
      </c>
      <c r="L62" s="201">
        <v>8.73</v>
      </c>
      <c r="M62" s="201">
        <v>0.12</v>
      </c>
      <c r="N62" s="201">
        <v>0.1</v>
      </c>
      <c r="O62" s="201">
        <v>0.12</v>
      </c>
      <c r="P62" s="201">
        <v>0.23</v>
      </c>
      <c r="Q62" s="201">
        <v>0.41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1.94</v>
      </c>
      <c r="AD62" s="201">
        <v>0</v>
      </c>
      <c r="AE62" s="201">
        <v>0</v>
      </c>
      <c r="AF62" s="201">
        <v>0</v>
      </c>
      <c r="AG62" s="201">
        <v>47.09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7.78</v>
      </c>
      <c r="AV62" s="201">
        <v>0.28999999999999998</v>
      </c>
      <c r="AW62" s="201">
        <v>0.19</v>
      </c>
      <c r="AX62" s="201">
        <v>0.24</v>
      </c>
      <c r="AY62" s="201">
        <v>1.97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6.72</v>
      </c>
      <c r="H63" s="201">
        <v>0</v>
      </c>
      <c r="I63" s="201">
        <v>0</v>
      </c>
      <c r="J63" s="201">
        <v>8.5</v>
      </c>
      <c r="K63" s="201">
        <v>2.89</v>
      </c>
      <c r="L63" s="201">
        <v>9.48</v>
      </c>
      <c r="M63" s="201">
        <v>0.12</v>
      </c>
      <c r="N63" s="201">
        <v>0.1</v>
      </c>
      <c r="O63" s="201">
        <v>0.12</v>
      </c>
      <c r="P63" s="201">
        <v>0.23</v>
      </c>
      <c r="Q63" s="201">
        <v>0.41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1.94</v>
      </c>
      <c r="AD63" s="201">
        <v>0</v>
      </c>
      <c r="AE63" s="201">
        <v>0</v>
      </c>
      <c r="AF63" s="201">
        <v>0</v>
      </c>
      <c r="AG63" s="201">
        <v>47.09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7.78</v>
      </c>
      <c r="AV63" s="201">
        <v>0.28999999999999998</v>
      </c>
      <c r="AW63" s="201">
        <v>0.19</v>
      </c>
      <c r="AX63" s="201">
        <v>0.24</v>
      </c>
      <c r="AY63" s="201">
        <v>1.97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6.72</v>
      </c>
      <c r="H64" s="201">
        <v>0</v>
      </c>
      <c r="I64" s="201">
        <v>0</v>
      </c>
      <c r="J64" s="201">
        <v>8.5</v>
      </c>
      <c r="K64" s="201">
        <v>2.89</v>
      </c>
      <c r="L64" s="201">
        <v>9.48</v>
      </c>
      <c r="M64" s="201">
        <v>0.12</v>
      </c>
      <c r="N64" s="201">
        <v>0.1</v>
      </c>
      <c r="O64" s="201">
        <v>0.12</v>
      </c>
      <c r="P64" s="201">
        <v>0.23</v>
      </c>
      <c r="Q64" s="201">
        <v>0.41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1.94</v>
      </c>
      <c r="AD64" s="201">
        <v>0</v>
      </c>
      <c r="AE64" s="201">
        <v>0</v>
      </c>
      <c r="AF64" s="201">
        <v>0</v>
      </c>
      <c r="AG64" s="201">
        <v>47.09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7.78</v>
      </c>
      <c r="AV64" s="201">
        <v>0.28999999999999998</v>
      </c>
      <c r="AW64" s="201">
        <v>0.19</v>
      </c>
      <c r="AX64" s="201">
        <v>0.24</v>
      </c>
      <c r="AY64" s="201">
        <v>1.97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6.72</v>
      </c>
      <c r="H65" s="201">
        <v>0</v>
      </c>
      <c r="I65" s="201">
        <v>0</v>
      </c>
      <c r="J65" s="201">
        <v>8.5</v>
      </c>
      <c r="K65" s="201">
        <v>2.89</v>
      </c>
      <c r="L65" s="201">
        <v>9.48</v>
      </c>
      <c r="M65" s="201">
        <v>0.12</v>
      </c>
      <c r="N65" s="201">
        <v>0.1</v>
      </c>
      <c r="O65" s="201">
        <v>0.12</v>
      </c>
      <c r="P65" s="201">
        <v>0.23</v>
      </c>
      <c r="Q65" s="201">
        <v>0.41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1.94</v>
      </c>
      <c r="AD65" s="201">
        <v>0</v>
      </c>
      <c r="AE65" s="201">
        <v>0</v>
      </c>
      <c r="AF65" s="201">
        <v>0</v>
      </c>
      <c r="AG65" s="201">
        <v>47.09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7.78</v>
      </c>
      <c r="AV65" s="201">
        <v>0.28999999999999998</v>
      </c>
      <c r="AW65" s="201">
        <v>0.19</v>
      </c>
      <c r="AX65" s="201">
        <v>0.24</v>
      </c>
      <c r="AY65" s="201">
        <v>1.97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6.72</v>
      </c>
      <c r="H66" s="201">
        <v>0</v>
      </c>
      <c r="I66" s="201">
        <v>0</v>
      </c>
      <c r="J66" s="201">
        <v>8.5</v>
      </c>
      <c r="K66" s="201">
        <v>2.89</v>
      </c>
      <c r="L66" s="201">
        <v>9.48</v>
      </c>
      <c r="M66" s="201">
        <v>0.12</v>
      </c>
      <c r="N66" s="201">
        <v>0.1</v>
      </c>
      <c r="O66" s="201">
        <v>0.12</v>
      </c>
      <c r="P66" s="201">
        <v>0.23</v>
      </c>
      <c r="Q66" s="201">
        <v>0.41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1.94</v>
      </c>
      <c r="AD66" s="201">
        <v>0</v>
      </c>
      <c r="AE66" s="201">
        <v>0</v>
      </c>
      <c r="AF66" s="201">
        <v>0</v>
      </c>
      <c r="AG66" s="201">
        <v>47.09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7.78</v>
      </c>
      <c r="AV66" s="201">
        <v>0.28999999999999998</v>
      </c>
      <c r="AW66" s="201">
        <v>0.19</v>
      </c>
      <c r="AX66" s="201">
        <v>0.24</v>
      </c>
      <c r="AY66" s="201">
        <v>1.97</v>
      </c>
    </row>
    <row r="67" spans="1:51">
      <c r="A67" t="s">
        <v>109</v>
      </c>
      <c r="B67" s="201">
        <v>0</v>
      </c>
      <c r="C67" s="201">
        <v>0</v>
      </c>
      <c r="D67" s="201">
        <v>5.05</v>
      </c>
      <c r="E67" s="201">
        <v>0</v>
      </c>
      <c r="F67" s="201">
        <v>0</v>
      </c>
      <c r="G67" s="201">
        <v>8.1</v>
      </c>
      <c r="H67" s="201">
        <v>0</v>
      </c>
      <c r="I67" s="201">
        <v>0</v>
      </c>
      <c r="J67" s="201">
        <v>8.5</v>
      </c>
      <c r="K67" s="201">
        <v>2.89</v>
      </c>
      <c r="L67" s="201">
        <v>9.48</v>
      </c>
      <c r="M67" s="201">
        <v>0.12</v>
      </c>
      <c r="N67" s="201">
        <v>0.1</v>
      </c>
      <c r="O67" s="201">
        <v>0.12</v>
      </c>
      <c r="P67" s="201">
        <v>0.23</v>
      </c>
      <c r="Q67" s="201">
        <v>0.41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1.94</v>
      </c>
      <c r="AD67" s="201">
        <v>0</v>
      </c>
      <c r="AE67" s="201">
        <v>0</v>
      </c>
      <c r="AF67" s="201">
        <v>0</v>
      </c>
      <c r="AG67" s="201">
        <v>47.09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7.78</v>
      </c>
      <c r="AV67" s="201">
        <v>0.28999999999999998</v>
      </c>
      <c r="AW67" s="201">
        <v>0.19</v>
      </c>
      <c r="AX67" s="201">
        <v>0.24</v>
      </c>
      <c r="AY67" s="201">
        <v>1.97</v>
      </c>
    </row>
    <row r="68" spans="1:51">
      <c r="A68" t="s">
        <v>110</v>
      </c>
      <c r="B68" s="201">
        <v>0</v>
      </c>
      <c r="C68" s="201">
        <v>0</v>
      </c>
      <c r="D68" s="201">
        <v>5.05</v>
      </c>
      <c r="E68" s="201">
        <v>0</v>
      </c>
      <c r="F68" s="201">
        <v>0</v>
      </c>
      <c r="G68" s="201">
        <v>8.1</v>
      </c>
      <c r="H68" s="201">
        <v>0</v>
      </c>
      <c r="I68" s="201">
        <v>0</v>
      </c>
      <c r="J68" s="201">
        <v>8.5</v>
      </c>
      <c r="K68" s="201">
        <v>2.89</v>
      </c>
      <c r="L68" s="201">
        <v>9.48</v>
      </c>
      <c r="M68" s="201">
        <v>0.12</v>
      </c>
      <c r="N68" s="201">
        <v>0.1</v>
      </c>
      <c r="O68" s="201">
        <v>0.12</v>
      </c>
      <c r="P68" s="201">
        <v>0.23</v>
      </c>
      <c r="Q68" s="201">
        <v>0.41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1.94</v>
      </c>
      <c r="AD68" s="201">
        <v>0</v>
      </c>
      <c r="AE68" s="201">
        <v>0</v>
      </c>
      <c r="AF68" s="201">
        <v>0</v>
      </c>
      <c r="AG68" s="201">
        <v>47.09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7.78</v>
      </c>
      <c r="AV68" s="201">
        <v>0.28999999999999998</v>
      </c>
      <c r="AW68" s="201">
        <v>0.19</v>
      </c>
      <c r="AX68" s="201">
        <v>0.24</v>
      </c>
      <c r="AY68" s="201">
        <v>1.97</v>
      </c>
    </row>
    <row r="69" spans="1:51">
      <c r="A69" t="s">
        <v>111</v>
      </c>
      <c r="B69" s="201">
        <v>0</v>
      </c>
      <c r="C69" s="201">
        <v>0</v>
      </c>
      <c r="D69" s="201">
        <v>5.05</v>
      </c>
      <c r="E69" s="201">
        <v>0</v>
      </c>
      <c r="F69" s="201">
        <v>0</v>
      </c>
      <c r="G69" s="201">
        <v>8.1</v>
      </c>
      <c r="H69" s="201">
        <v>0</v>
      </c>
      <c r="I69" s="201">
        <v>0</v>
      </c>
      <c r="J69" s="201">
        <v>8.5</v>
      </c>
      <c r="K69" s="201">
        <v>2.89</v>
      </c>
      <c r="L69" s="201">
        <v>9.48</v>
      </c>
      <c r="M69" s="201">
        <v>0.12</v>
      </c>
      <c r="N69" s="201">
        <v>0.1</v>
      </c>
      <c r="O69" s="201">
        <v>0.12</v>
      </c>
      <c r="P69" s="201">
        <v>0.23</v>
      </c>
      <c r="Q69" s="201">
        <v>0.41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1.94</v>
      </c>
      <c r="AD69" s="201">
        <v>0</v>
      </c>
      <c r="AE69" s="201">
        <v>0</v>
      </c>
      <c r="AF69" s="201">
        <v>0</v>
      </c>
      <c r="AG69" s="201">
        <v>47.09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7.78</v>
      </c>
      <c r="AV69" s="201">
        <v>0.28999999999999998</v>
      </c>
      <c r="AW69" s="201">
        <v>0.19</v>
      </c>
      <c r="AX69" s="201">
        <v>0.24</v>
      </c>
      <c r="AY69" s="201">
        <v>1.97</v>
      </c>
    </row>
    <row r="70" spans="1:51">
      <c r="A70" t="s">
        <v>112</v>
      </c>
      <c r="B70" s="201">
        <v>0</v>
      </c>
      <c r="C70" s="201">
        <v>0</v>
      </c>
      <c r="D70" s="201">
        <v>5.05</v>
      </c>
      <c r="E70" s="201">
        <v>0</v>
      </c>
      <c r="F70" s="201">
        <v>0</v>
      </c>
      <c r="G70" s="201">
        <v>8.1</v>
      </c>
      <c r="H70" s="201">
        <v>0</v>
      </c>
      <c r="I70" s="201">
        <v>0</v>
      </c>
      <c r="J70" s="201">
        <v>8.5</v>
      </c>
      <c r="K70" s="201">
        <v>2.89</v>
      </c>
      <c r="L70" s="201">
        <v>9.48</v>
      </c>
      <c r="M70" s="201">
        <v>0.12</v>
      </c>
      <c r="N70" s="201">
        <v>0.1</v>
      </c>
      <c r="O70" s="201">
        <v>0.12</v>
      </c>
      <c r="P70" s="201">
        <v>0.23</v>
      </c>
      <c r="Q70" s="201">
        <v>0.41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1.94</v>
      </c>
      <c r="AD70" s="201">
        <v>0</v>
      </c>
      <c r="AE70" s="201">
        <v>0</v>
      </c>
      <c r="AF70" s="201">
        <v>0</v>
      </c>
      <c r="AG70" s="201">
        <v>47.09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7.78</v>
      </c>
      <c r="AV70" s="201">
        <v>0.28999999999999998</v>
      </c>
      <c r="AW70" s="201">
        <v>0.19</v>
      </c>
      <c r="AX70" s="201">
        <v>0.24</v>
      </c>
      <c r="AY70" s="201">
        <v>1.97</v>
      </c>
    </row>
    <row r="71" spans="1:51">
      <c r="A71" t="s">
        <v>113</v>
      </c>
      <c r="B71" s="201">
        <v>0</v>
      </c>
      <c r="C71" s="201">
        <v>0</v>
      </c>
      <c r="D71" s="201">
        <v>5.05</v>
      </c>
      <c r="E71" s="201">
        <v>0</v>
      </c>
      <c r="F71" s="201">
        <v>0</v>
      </c>
      <c r="G71" s="201">
        <v>8.1</v>
      </c>
      <c r="H71" s="201">
        <v>0</v>
      </c>
      <c r="I71" s="201">
        <v>0</v>
      </c>
      <c r="J71" s="201">
        <v>8.5</v>
      </c>
      <c r="K71" s="201">
        <v>2.89</v>
      </c>
      <c r="L71" s="201">
        <v>9.48</v>
      </c>
      <c r="M71" s="201">
        <v>0.12</v>
      </c>
      <c r="N71" s="201">
        <v>0.1</v>
      </c>
      <c r="O71" s="201">
        <v>0.12</v>
      </c>
      <c r="P71" s="201">
        <v>0.23</v>
      </c>
      <c r="Q71" s="201">
        <v>0.41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1.94</v>
      </c>
      <c r="AD71" s="201">
        <v>0</v>
      </c>
      <c r="AE71" s="201">
        <v>0</v>
      </c>
      <c r="AF71" s="201">
        <v>0</v>
      </c>
      <c r="AG71" s="201">
        <v>47.09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7.78</v>
      </c>
      <c r="AV71" s="201">
        <v>0.28999999999999998</v>
      </c>
      <c r="AW71" s="201">
        <v>0.19</v>
      </c>
      <c r="AX71" s="201">
        <v>0.24</v>
      </c>
      <c r="AY71" s="201">
        <v>1.97</v>
      </c>
    </row>
    <row r="72" spans="1:51">
      <c r="A72" t="s">
        <v>114</v>
      </c>
      <c r="B72" s="201">
        <v>0</v>
      </c>
      <c r="C72" s="201">
        <v>0</v>
      </c>
      <c r="D72" s="201">
        <v>5.05</v>
      </c>
      <c r="E72" s="201">
        <v>0</v>
      </c>
      <c r="F72" s="201">
        <v>0</v>
      </c>
      <c r="G72" s="201">
        <v>8.1</v>
      </c>
      <c r="H72" s="201">
        <v>0</v>
      </c>
      <c r="I72" s="201">
        <v>0</v>
      </c>
      <c r="J72" s="201">
        <v>8.5</v>
      </c>
      <c r="K72" s="201">
        <v>2.89</v>
      </c>
      <c r="L72" s="201">
        <v>9.48</v>
      </c>
      <c r="M72" s="201">
        <v>0.12</v>
      </c>
      <c r="N72" s="201">
        <v>0.1</v>
      </c>
      <c r="O72" s="201">
        <v>0.12</v>
      </c>
      <c r="P72" s="201">
        <v>0.23</v>
      </c>
      <c r="Q72" s="201">
        <v>0.41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1.94</v>
      </c>
      <c r="AD72" s="201">
        <v>0</v>
      </c>
      <c r="AE72" s="201">
        <v>0</v>
      </c>
      <c r="AF72" s="201">
        <v>0</v>
      </c>
      <c r="AG72" s="201">
        <v>47.09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7.78</v>
      </c>
      <c r="AV72" s="201">
        <v>0.28999999999999998</v>
      </c>
      <c r="AW72" s="201">
        <v>0.19</v>
      </c>
      <c r="AX72" s="201">
        <v>0.24</v>
      </c>
      <c r="AY72" s="201">
        <v>1.97</v>
      </c>
    </row>
    <row r="73" spans="1:51">
      <c r="A73" t="s">
        <v>115</v>
      </c>
      <c r="B73" s="201">
        <v>0</v>
      </c>
      <c r="C73" s="201">
        <v>0</v>
      </c>
      <c r="D73" s="201">
        <v>5.05</v>
      </c>
      <c r="E73" s="201">
        <v>0</v>
      </c>
      <c r="F73" s="201">
        <v>0</v>
      </c>
      <c r="G73" s="201">
        <v>8.1</v>
      </c>
      <c r="H73" s="201">
        <v>0</v>
      </c>
      <c r="I73" s="201">
        <v>0</v>
      </c>
      <c r="J73" s="201">
        <v>8.5</v>
      </c>
      <c r="K73" s="201">
        <v>2.89</v>
      </c>
      <c r="L73" s="201">
        <v>9.48</v>
      </c>
      <c r="M73" s="201">
        <v>0.12</v>
      </c>
      <c r="N73" s="201">
        <v>0.1</v>
      </c>
      <c r="O73" s="201">
        <v>0.12</v>
      </c>
      <c r="P73" s="201">
        <v>0.23</v>
      </c>
      <c r="Q73" s="201">
        <v>0.41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1.94</v>
      </c>
      <c r="AD73" s="201">
        <v>0</v>
      </c>
      <c r="AE73" s="201">
        <v>0</v>
      </c>
      <c r="AF73" s="201">
        <v>0</v>
      </c>
      <c r="AG73" s="201">
        <v>47.09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7.78</v>
      </c>
      <c r="AV73" s="201">
        <v>0.28999999999999998</v>
      </c>
      <c r="AW73" s="201">
        <v>0.19</v>
      </c>
      <c r="AX73" s="201">
        <v>0.24</v>
      </c>
      <c r="AY73" s="201">
        <v>1.97</v>
      </c>
    </row>
    <row r="74" spans="1:51">
      <c r="A74" t="s">
        <v>116</v>
      </c>
      <c r="B74" s="201">
        <v>0</v>
      </c>
      <c r="C74" s="201">
        <v>0</v>
      </c>
      <c r="D74" s="201">
        <v>5.05</v>
      </c>
      <c r="E74" s="201">
        <v>0</v>
      </c>
      <c r="F74" s="201">
        <v>0</v>
      </c>
      <c r="G74" s="201">
        <v>8.1</v>
      </c>
      <c r="H74" s="201">
        <v>0</v>
      </c>
      <c r="I74" s="201">
        <v>0</v>
      </c>
      <c r="J74" s="201">
        <v>8.5</v>
      </c>
      <c r="K74" s="201">
        <v>2.89</v>
      </c>
      <c r="L74" s="201">
        <v>9.48</v>
      </c>
      <c r="M74" s="201">
        <v>0.12</v>
      </c>
      <c r="N74" s="201">
        <v>0.1</v>
      </c>
      <c r="O74" s="201">
        <v>0.12</v>
      </c>
      <c r="P74" s="201">
        <v>0.23</v>
      </c>
      <c r="Q74" s="201">
        <v>0.41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1.94</v>
      </c>
      <c r="AD74" s="201">
        <v>0</v>
      </c>
      <c r="AE74" s="201">
        <v>0</v>
      </c>
      <c r="AF74" s="201">
        <v>0</v>
      </c>
      <c r="AG74" s="201">
        <v>47.09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7.78</v>
      </c>
      <c r="AV74" s="201">
        <v>0.28999999999999998</v>
      </c>
      <c r="AW74" s="201">
        <v>0.19</v>
      </c>
      <c r="AX74" s="201">
        <v>0.24</v>
      </c>
      <c r="AY74" s="201">
        <v>1.97</v>
      </c>
    </row>
    <row r="75" spans="1:51">
      <c r="A75" t="s">
        <v>117</v>
      </c>
      <c r="B75" s="201">
        <v>0</v>
      </c>
      <c r="C75" s="201">
        <v>0</v>
      </c>
      <c r="D75" s="201">
        <v>5.05</v>
      </c>
      <c r="E75" s="201">
        <v>0</v>
      </c>
      <c r="F75" s="201">
        <v>0</v>
      </c>
      <c r="G75" s="201">
        <v>8.1</v>
      </c>
      <c r="H75" s="201">
        <v>0</v>
      </c>
      <c r="I75" s="201">
        <v>0</v>
      </c>
      <c r="J75" s="201">
        <v>8.5</v>
      </c>
      <c r="K75" s="201">
        <v>2.89</v>
      </c>
      <c r="L75" s="201">
        <v>9.48</v>
      </c>
      <c r="M75" s="201">
        <v>0.12</v>
      </c>
      <c r="N75" s="201">
        <v>0.1</v>
      </c>
      <c r="O75" s="201">
        <v>0.12</v>
      </c>
      <c r="P75" s="201">
        <v>0.23</v>
      </c>
      <c r="Q75" s="201">
        <v>0.41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1.94</v>
      </c>
      <c r="AD75" s="201">
        <v>0</v>
      </c>
      <c r="AE75" s="201">
        <v>0</v>
      </c>
      <c r="AF75" s="201">
        <v>0</v>
      </c>
      <c r="AG75" s="201">
        <v>47.09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7.78</v>
      </c>
      <c r="AV75" s="201">
        <v>0.28999999999999998</v>
      </c>
      <c r="AW75" s="201">
        <v>0.19</v>
      </c>
      <c r="AX75" s="201">
        <v>0.24</v>
      </c>
      <c r="AY75" s="201">
        <v>1.97</v>
      </c>
    </row>
    <row r="76" spans="1:51">
      <c r="A76" t="s">
        <v>118</v>
      </c>
      <c r="B76" s="201">
        <v>0</v>
      </c>
      <c r="C76" s="201">
        <v>0</v>
      </c>
      <c r="D76" s="201">
        <v>5.05</v>
      </c>
      <c r="E76" s="201">
        <v>0</v>
      </c>
      <c r="F76" s="201">
        <v>0</v>
      </c>
      <c r="G76" s="201">
        <v>8.1</v>
      </c>
      <c r="H76" s="201">
        <v>0</v>
      </c>
      <c r="I76" s="201">
        <v>0</v>
      </c>
      <c r="J76" s="201">
        <v>8.5</v>
      </c>
      <c r="K76" s="201">
        <v>2.89</v>
      </c>
      <c r="L76" s="201">
        <v>9.48</v>
      </c>
      <c r="M76" s="201">
        <v>0.12</v>
      </c>
      <c r="N76" s="201">
        <v>0.1</v>
      </c>
      <c r="O76" s="201">
        <v>0.12</v>
      </c>
      <c r="P76" s="201">
        <v>0.23</v>
      </c>
      <c r="Q76" s="201">
        <v>0.41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1.94</v>
      </c>
      <c r="AD76" s="201">
        <v>0</v>
      </c>
      <c r="AE76" s="201">
        <v>0</v>
      </c>
      <c r="AF76" s="201">
        <v>0</v>
      </c>
      <c r="AG76" s="201">
        <v>47.09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7.78</v>
      </c>
      <c r="AV76" s="201">
        <v>0.28999999999999998</v>
      </c>
      <c r="AW76" s="201">
        <v>0.19</v>
      </c>
      <c r="AX76" s="201">
        <v>0.24</v>
      </c>
      <c r="AY76" s="201">
        <v>1.97</v>
      </c>
    </row>
    <row r="77" spans="1:51">
      <c r="A77" t="s">
        <v>119</v>
      </c>
      <c r="B77" s="201">
        <v>0</v>
      </c>
      <c r="C77" s="201">
        <v>0</v>
      </c>
      <c r="D77" s="201">
        <v>5.05</v>
      </c>
      <c r="E77" s="201">
        <v>0</v>
      </c>
      <c r="F77" s="201">
        <v>0</v>
      </c>
      <c r="G77" s="201">
        <v>8.17</v>
      </c>
      <c r="H77" s="201">
        <v>0</v>
      </c>
      <c r="I77" s="201">
        <v>0</v>
      </c>
      <c r="J77" s="201">
        <v>8.5</v>
      </c>
      <c r="K77" s="201">
        <v>2.89</v>
      </c>
      <c r="L77" s="201">
        <v>9.48</v>
      </c>
      <c r="M77" s="201">
        <v>0.12</v>
      </c>
      <c r="N77" s="201">
        <v>0.1</v>
      </c>
      <c r="O77" s="201">
        <v>0.12</v>
      </c>
      <c r="P77" s="201">
        <v>0.23</v>
      </c>
      <c r="Q77" s="201">
        <v>0.41</v>
      </c>
      <c r="R77" s="201">
        <v>1.32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1.94</v>
      </c>
      <c r="AD77" s="201">
        <v>0</v>
      </c>
      <c r="AE77" s="201">
        <v>0</v>
      </c>
      <c r="AF77" s="201">
        <v>0</v>
      </c>
      <c r="AG77" s="201">
        <v>47.09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7.78</v>
      </c>
      <c r="AV77" s="201">
        <v>0.28999999999999998</v>
      </c>
      <c r="AW77" s="201">
        <v>0.19</v>
      </c>
      <c r="AX77" s="201">
        <v>0.24</v>
      </c>
      <c r="AY77" s="201">
        <v>1.97</v>
      </c>
    </row>
    <row r="78" spans="1:51">
      <c r="A78" t="s">
        <v>120</v>
      </c>
      <c r="B78" s="201">
        <v>0</v>
      </c>
      <c r="C78" s="201">
        <v>0</v>
      </c>
      <c r="D78" s="201">
        <v>5.05</v>
      </c>
      <c r="E78" s="201">
        <v>0</v>
      </c>
      <c r="F78" s="201">
        <v>0</v>
      </c>
      <c r="G78" s="201">
        <v>8.17</v>
      </c>
      <c r="H78" s="201">
        <v>0</v>
      </c>
      <c r="I78" s="201">
        <v>0</v>
      </c>
      <c r="J78" s="201">
        <v>8.5</v>
      </c>
      <c r="K78" s="201">
        <v>2.89</v>
      </c>
      <c r="L78" s="201">
        <v>9.48</v>
      </c>
      <c r="M78" s="201">
        <v>0.12</v>
      </c>
      <c r="N78" s="201">
        <v>0.1</v>
      </c>
      <c r="O78" s="201">
        <v>0.12</v>
      </c>
      <c r="P78" s="201">
        <v>0.23</v>
      </c>
      <c r="Q78" s="201">
        <v>0.41</v>
      </c>
      <c r="R78" s="201">
        <v>1.32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1.94</v>
      </c>
      <c r="AD78" s="201">
        <v>0</v>
      </c>
      <c r="AE78" s="201">
        <v>0</v>
      </c>
      <c r="AF78" s="201">
        <v>0</v>
      </c>
      <c r="AG78" s="201">
        <v>47.09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7.78</v>
      </c>
      <c r="AV78" s="201">
        <v>0.3</v>
      </c>
      <c r="AW78" s="201">
        <v>0.19</v>
      </c>
      <c r="AX78" s="201">
        <v>0.24</v>
      </c>
      <c r="AY78" s="201">
        <v>1.97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8.17</v>
      </c>
      <c r="H79" s="201">
        <v>0</v>
      </c>
      <c r="I79" s="201">
        <v>0</v>
      </c>
      <c r="J79" s="201">
        <v>8.5</v>
      </c>
      <c r="K79" s="201">
        <v>0.1</v>
      </c>
      <c r="L79" s="201">
        <v>0.34</v>
      </c>
      <c r="M79" s="201">
        <v>0.12</v>
      </c>
      <c r="N79" s="201">
        <v>0.1</v>
      </c>
      <c r="O79" s="201">
        <v>0.12</v>
      </c>
      <c r="P79" s="201">
        <v>0.23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1.94</v>
      </c>
      <c r="AD79" s="201">
        <v>0</v>
      </c>
      <c r="AE79" s="201">
        <v>0</v>
      </c>
      <c r="AF79" s="201">
        <v>0</v>
      </c>
      <c r="AG79" s="201">
        <v>47.09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0.3</v>
      </c>
      <c r="AW79" s="201">
        <v>0.19</v>
      </c>
      <c r="AX79" s="201">
        <v>0.24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8.17</v>
      </c>
      <c r="H80" s="201">
        <v>0</v>
      </c>
      <c r="I80" s="201">
        <v>0</v>
      </c>
      <c r="J80" s="201">
        <v>8.5</v>
      </c>
      <c r="K80" s="201">
        <v>0.14000000000000001</v>
      </c>
      <c r="L80" s="201">
        <v>0.34</v>
      </c>
      <c r="M80" s="201">
        <v>0.12</v>
      </c>
      <c r="N80" s="201">
        <v>0.1</v>
      </c>
      <c r="O80" s="201">
        <v>0.12</v>
      </c>
      <c r="P80" s="201">
        <v>0.23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1.94</v>
      </c>
      <c r="AD80" s="201">
        <v>0</v>
      </c>
      <c r="AE80" s="201">
        <v>0</v>
      </c>
      <c r="AF80" s="201">
        <v>0</v>
      </c>
      <c r="AG80" s="201">
        <v>47.09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0.3</v>
      </c>
      <c r="AW80" s="201">
        <v>0.19</v>
      </c>
      <c r="AX80" s="201">
        <v>0.24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8.17</v>
      </c>
      <c r="H81" s="201">
        <v>0</v>
      </c>
      <c r="I81" s="201">
        <v>0</v>
      </c>
      <c r="J81" s="201">
        <v>8.5</v>
      </c>
      <c r="K81" s="201">
        <v>0.1</v>
      </c>
      <c r="L81" s="201">
        <v>0.34</v>
      </c>
      <c r="M81" s="201">
        <v>0.12</v>
      </c>
      <c r="N81" s="201">
        <v>0.1</v>
      </c>
      <c r="O81" s="201">
        <v>0.12</v>
      </c>
      <c r="P81" s="201">
        <v>0.23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1.94</v>
      </c>
      <c r="AD81" s="201">
        <v>0</v>
      </c>
      <c r="AE81" s="201">
        <v>0</v>
      </c>
      <c r="AF81" s="201">
        <v>0</v>
      </c>
      <c r="AG81" s="201">
        <v>47.09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0.3</v>
      </c>
      <c r="AW81" s="201">
        <v>0.19</v>
      </c>
      <c r="AX81" s="201">
        <v>0.24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8.17</v>
      </c>
      <c r="H82" s="201">
        <v>0</v>
      </c>
      <c r="I82" s="201">
        <v>0</v>
      </c>
      <c r="J82" s="201">
        <v>8.5</v>
      </c>
      <c r="K82" s="201">
        <v>0.1</v>
      </c>
      <c r="L82" s="201">
        <v>0.34</v>
      </c>
      <c r="M82" s="201">
        <v>0.12</v>
      </c>
      <c r="N82" s="201">
        <v>0.1</v>
      </c>
      <c r="O82" s="201">
        <v>0.12</v>
      </c>
      <c r="P82" s="201">
        <v>0.23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1.94</v>
      </c>
      <c r="AD82" s="201">
        <v>0</v>
      </c>
      <c r="AE82" s="201">
        <v>0</v>
      </c>
      <c r="AF82" s="201">
        <v>0</v>
      </c>
      <c r="AG82" s="201">
        <v>46.09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0.3</v>
      </c>
      <c r="AW82" s="201">
        <v>0.19</v>
      </c>
      <c r="AX82" s="201">
        <v>0.24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8.17</v>
      </c>
      <c r="H83" s="201">
        <v>0</v>
      </c>
      <c r="I83" s="201">
        <v>0</v>
      </c>
      <c r="J83" s="201">
        <v>8.5</v>
      </c>
      <c r="K83" s="201">
        <v>0.1</v>
      </c>
      <c r="L83" s="201">
        <v>0.34</v>
      </c>
      <c r="M83" s="201">
        <v>0.12</v>
      </c>
      <c r="N83" s="201">
        <v>0.1</v>
      </c>
      <c r="O83" s="201">
        <v>0.12</v>
      </c>
      <c r="P83" s="201">
        <v>0.23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1.94</v>
      </c>
      <c r="AD83" s="201">
        <v>0</v>
      </c>
      <c r="AE83" s="201">
        <v>0</v>
      </c>
      <c r="AF83" s="201">
        <v>0</v>
      </c>
      <c r="AG83" s="201">
        <v>53.09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0.3</v>
      </c>
      <c r="AW83" s="201">
        <v>0.19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8.17</v>
      </c>
      <c r="H84" s="201">
        <v>0</v>
      </c>
      <c r="I84" s="201">
        <v>0</v>
      </c>
      <c r="J84" s="201">
        <v>8.5</v>
      </c>
      <c r="K84" s="201">
        <v>0.1</v>
      </c>
      <c r="L84" s="201">
        <v>0.34</v>
      </c>
      <c r="M84" s="201">
        <v>0.12</v>
      </c>
      <c r="N84" s="201">
        <v>0.1</v>
      </c>
      <c r="O84" s="201">
        <v>0.12</v>
      </c>
      <c r="P84" s="201">
        <v>0.23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1.94</v>
      </c>
      <c r="AD84" s="201">
        <v>0</v>
      </c>
      <c r="AE84" s="201">
        <v>0</v>
      </c>
      <c r="AF84" s="201">
        <v>0</v>
      </c>
      <c r="AG84" s="201">
        <v>53.09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0.3</v>
      </c>
      <c r="AW84" s="201">
        <v>0.19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8.17</v>
      </c>
      <c r="H85" s="201">
        <v>0</v>
      </c>
      <c r="I85" s="201">
        <v>0</v>
      </c>
      <c r="J85" s="201">
        <v>8.5</v>
      </c>
      <c r="K85" s="201">
        <v>0.1</v>
      </c>
      <c r="L85" s="201">
        <v>0.34</v>
      </c>
      <c r="M85" s="201">
        <v>0.12</v>
      </c>
      <c r="N85" s="201">
        <v>0.1</v>
      </c>
      <c r="O85" s="201">
        <v>0.12</v>
      </c>
      <c r="P85" s="201">
        <v>0.23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1.94</v>
      </c>
      <c r="AD85" s="201">
        <v>0</v>
      </c>
      <c r="AE85" s="201">
        <v>0</v>
      </c>
      <c r="AF85" s="201">
        <v>0</v>
      </c>
      <c r="AG85" s="201">
        <v>53.09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0.3</v>
      </c>
      <c r="AW85" s="201">
        <v>0.19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8.17</v>
      </c>
      <c r="H86" s="201">
        <v>0</v>
      </c>
      <c r="I86" s="201">
        <v>0</v>
      </c>
      <c r="J86" s="201">
        <v>8.5</v>
      </c>
      <c r="K86" s="201">
        <v>0.1</v>
      </c>
      <c r="L86" s="201">
        <v>0.34</v>
      </c>
      <c r="M86" s="201">
        <v>0.12</v>
      </c>
      <c r="N86" s="201">
        <v>0.1</v>
      </c>
      <c r="O86" s="201">
        <v>0.12</v>
      </c>
      <c r="P86" s="201">
        <v>0.23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1.94</v>
      </c>
      <c r="AD86" s="201">
        <v>0</v>
      </c>
      <c r="AE86" s="201">
        <v>0</v>
      </c>
      <c r="AF86" s="201">
        <v>0</v>
      </c>
      <c r="AG86" s="201">
        <v>53.09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0.28999999999999998</v>
      </c>
      <c r="AW86" s="201">
        <v>0.19</v>
      </c>
      <c r="AX86" s="201">
        <v>0.24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8.17</v>
      </c>
      <c r="H87" s="201">
        <v>0</v>
      </c>
      <c r="I87" s="201">
        <v>0</v>
      </c>
      <c r="J87" s="201">
        <v>8.5</v>
      </c>
      <c r="K87" s="201">
        <v>0.1</v>
      </c>
      <c r="L87" s="201">
        <v>0.34</v>
      </c>
      <c r="M87" s="201">
        <v>0.12</v>
      </c>
      <c r="N87" s="201">
        <v>0.1</v>
      </c>
      <c r="O87" s="201">
        <v>0.12</v>
      </c>
      <c r="P87" s="201">
        <v>0.23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1.94</v>
      </c>
      <c r="AD87" s="201">
        <v>0</v>
      </c>
      <c r="AE87" s="201">
        <v>0</v>
      </c>
      <c r="AF87" s="201">
        <v>0</v>
      </c>
      <c r="AG87" s="201">
        <v>53.09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0.28999999999999998</v>
      </c>
      <c r="AW87" s="201">
        <v>0.19</v>
      </c>
      <c r="AX87" s="201">
        <v>0.24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8.17</v>
      </c>
      <c r="H88" s="201">
        <v>0</v>
      </c>
      <c r="I88" s="201">
        <v>0</v>
      </c>
      <c r="J88" s="201">
        <v>8.5</v>
      </c>
      <c r="K88" s="201">
        <v>0.1</v>
      </c>
      <c r="L88" s="201">
        <v>0.34</v>
      </c>
      <c r="M88" s="201">
        <v>0.12</v>
      </c>
      <c r="N88" s="201">
        <v>0.1</v>
      </c>
      <c r="O88" s="201">
        <v>0.12</v>
      </c>
      <c r="P88" s="201">
        <v>0.23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1.94</v>
      </c>
      <c r="AD88" s="201">
        <v>0</v>
      </c>
      <c r="AE88" s="201">
        <v>0</v>
      </c>
      <c r="AF88" s="201">
        <v>0</v>
      </c>
      <c r="AG88" s="201">
        <v>53.09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0.28999999999999998</v>
      </c>
      <c r="AW88" s="201">
        <v>0.19</v>
      </c>
      <c r="AX88" s="201">
        <v>0.24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8.17</v>
      </c>
      <c r="H89" s="201">
        <v>0</v>
      </c>
      <c r="I89" s="201">
        <v>0</v>
      </c>
      <c r="J89" s="201">
        <v>8.5</v>
      </c>
      <c r="K89" s="201">
        <v>0.1</v>
      </c>
      <c r="L89" s="201">
        <v>0.34</v>
      </c>
      <c r="M89" s="201">
        <v>0.12</v>
      </c>
      <c r="N89" s="201">
        <v>0.1</v>
      </c>
      <c r="O89" s="201">
        <v>0.12</v>
      </c>
      <c r="P89" s="201">
        <v>0.23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1.94</v>
      </c>
      <c r="AD89" s="201">
        <v>0</v>
      </c>
      <c r="AE89" s="201">
        <v>0</v>
      </c>
      <c r="AF89" s="201">
        <v>0</v>
      </c>
      <c r="AG89" s="201">
        <v>53.09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0.28999999999999998</v>
      </c>
      <c r="AW89" s="201">
        <v>0.19</v>
      </c>
      <c r="AX89" s="201">
        <v>0.24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8.17</v>
      </c>
      <c r="H90" s="201">
        <v>0</v>
      </c>
      <c r="I90" s="201">
        <v>0</v>
      </c>
      <c r="J90" s="201">
        <v>8.5</v>
      </c>
      <c r="K90" s="201">
        <v>0.1</v>
      </c>
      <c r="L90" s="201">
        <v>0.34</v>
      </c>
      <c r="M90" s="201">
        <v>0.12</v>
      </c>
      <c r="N90" s="201">
        <v>0.1</v>
      </c>
      <c r="O90" s="201">
        <v>0.12</v>
      </c>
      <c r="P90" s="201">
        <v>0.23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1.94</v>
      </c>
      <c r="AD90" s="201">
        <v>0</v>
      </c>
      <c r="AE90" s="201">
        <v>0</v>
      </c>
      <c r="AF90" s="201">
        <v>0</v>
      </c>
      <c r="AG90" s="201">
        <v>53.09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0.3</v>
      </c>
      <c r="AW90" s="201">
        <v>0.19</v>
      </c>
      <c r="AX90" s="201">
        <v>0.24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5.25</v>
      </c>
      <c r="E91" s="201">
        <v>0</v>
      </c>
      <c r="F91" s="201">
        <v>0</v>
      </c>
      <c r="G91" s="201">
        <v>8.17</v>
      </c>
      <c r="H91" s="201">
        <v>0</v>
      </c>
      <c r="I91" s="201">
        <v>0</v>
      </c>
      <c r="J91" s="201">
        <v>8.5</v>
      </c>
      <c r="K91" s="201">
        <v>0.1</v>
      </c>
      <c r="L91" s="201">
        <v>0.34</v>
      </c>
      <c r="M91" s="201">
        <v>0.12</v>
      </c>
      <c r="N91" s="201">
        <v>0.1</v>
      </c>
      <c r="O91" s="201">
        <v>0.12</v>
      </c>
      <c r="P91" s="201">
        <v>0.23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53.09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0.3</v>
      </c>
      <c r="AW91" s="201">
        <v>0.19</v>
      </c>
      <c r="AX91" s="201">
        <v>0.24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5.25</v>
      </c>
      <c r="E92" s="201">
        <v>0</v>
      </c>
      <c r="F92" s="201">
        <v>0</v>
      </c>
      <c r="G92" s="201">
        <v>8.17</v>
      </c>
      <c r="H92" s="201">
        <v>0</v>
      </c>
      <c r="I92" s="201">
        <v>0</v>
      </c>
      <c r="J92" s="201">
        <v>8.5</v>
      </c>
      <c r="K92" s="201">
        <v>0.1</v>
      </c>
      <c r="L92" s="201">
        <v>0.34</v>
      </c>
      <c r="M92" s="201">
        <v>0.12</v>
      </c>
      <c r="N92" s="201">
        <v>0.1</v>
      </c>
      <c r="O92" s="201">
        <v>0.12</v>
      </c>
      <c r="P92" s="201">
        <v>0.23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53.09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0.3</v>
      </c>
      <c r="AW92" s="201">
        <v>0.19</v>
      </c>
      <c r="AX92" s="201">
        <v>0.24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5.25</v>
      </c>
      <c r="E93" s="201">
        <v>0</v>
      </c>
      <c r="F93" s="201">
        <v>0</v>
      </c>
      <c r="G93" s="201">
        <v>8.17</v>
      </c>
      <c r="H93" s="201">
        <v>0</v>
      </c>
      <c r="I93" s="201">
        <v>0</v>
      </c>
      <c r="J93" s="201">
        <v>8.5</v>
      </c>
      <c r="K93" s="201">
        <v>0.1</v>
      </c>
      <c r="L93" s="201">
        <v>0.34</v>
      </c>
      <c r="M93" s="201">
        <v>0.12</v>
      </c>
      <c r="N93" s="201">
        <v>0.1</v>
      </c>
      <c r="O93" s="201">
        <v>0.12</v>
      </c>
      <c r="P93" s="201">
        <v>0.23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53.09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0.3</v>
      </c>
      <c r="AW93" s="201">
        <v>0.19</v>
      </c>
      <c r="AX93" s="201">
        <v>0.24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5.25</v>
      </c>
      <c r="E94" s="201">
        <v>0</v>
      </c>
      <c r="F94" s="201">
        <v>0</v>
      </c>
      <c r="G94" s="201">
        <v>8.17</v>
      </c>
      <c r="H94" s="201">
        <v>0</v>
      </c>
      <c r="I94" s="201">
        <v>0</v>
      </c>
      <c r="J94" s="201">
        <v>8.5</v>
      </c>
      <c r="K94" s="201">
        <v>0.1</v>
      </c>
      <c r="L94" s="201">
        <v>0.34</v>
      </c>
      <c r="M94" s="201">
        <v>0.12</v>
      </c>
      <c r="N94" s="201">
        <v>0.1</v>
      </c>
      <c r="O94" s="201">
        <v>0.12</v>
      </c>
      <c r="P94" s="201">
        <v>0.23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53.09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0.28999999999999998</v>
      </c>
      <c r="AW94" s="201">
        <v>0.19</v>
      </c>
      <c r="AX94" s="201">
        <v>0.24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8.17</v>
      </c>
      <c r="H95" s="201">
        <v>0</v>
      </c>
      <c r="I95" s="201">
        <v>0</v>
      </c>
      <c r="J95" s="201">
        <v>8.5</v>
      </c>
      <c r="K95" s="201">
        <v>0.1</v>
      </c>
      <c r="L95" s="201">
        <v>0.34</v>
      </c>
      <c r="M95" s="201">
        <v>0.12</v>
      </c>
      <c r="N95" s="201">
        <v>0.1</v>
      </c>
      <c r="O95" s="201">
        <v>0.12</v>
      </c>
      <c r="P95" s="201">
        <v>0.23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51.09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0.28999999999999998</v>
      </c>
      <c r="AW95" s="201">
        <v>0.19</v>
      </c>
      <c r="AX95" s="201">
        <v>0.24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8.17</v>
      </c>
      <c r="H96" s="201">
        <v>0</v>
      </c>
      <c r="I96" s="201">
        <v>0</v>
      </c>
      <c r="J96" s="201">
        <v>8.5</v>
      </c>
      <c r="K96" s="201">
        <v>0.1</v>
      </c>
      <c r="L96" s="201">
        <v>0.34</v>
      </c>
      <c r="M96" s="201">
        <v>0.12</v>
      </c>
      <c r="N96" s="201">
        <v>0.1</v>
      </c>
      <c r="O96" s="201">
        <v>0.12</v>
      </c>
      <c r="P96" s="201">
        <v>0.23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51.09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0.28999999999999998</v>
      </c>
      <c r="AW96" s="201">
        <v>0.19</v>
      </c>
      <c r="AX96" s="201">
        <v>0.24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8.17</v>
      </c>
      <c r="H97" s="201">
        <v>0</v>
      </c>
      <c r="I97" s="201">
        <v>0</v>
      </c>
      <c r="J97" s="201">
        <v>8.5</v>
      </c>
      <c r="K97" s="201">
        <v>0.1</v>
      </c>
      <c r="L97" s="201">
        <v>0.34</v>
      </c>
      <c r="M97" s="201">
        <v>0.12</v>
      </c>
      <c r="N97" s="201">
        <v>0.1</v>
      </c>
      <c r="O97" s="201">
        <v>0.12</v>
      </c>
      <c r="P97" s="201">
        <v>0.23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51.09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0.28999999999999998</v>
      </c>
      <c r="AW97" s="201">
        <v>0.19</v>
      </c>
      <c r="AX97" s="201">
        <v>0.24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8.17</v>
      </c>
      <c r="H98" s="201">
        <v>0</v>
      </c>
      <c r="I98" s="201">
        <v>0</v>
      </c>
      <c r="J98" s="201">
        <v>8.5</v>
      </c>
      <c r="K98" s="201">
        <v>0.1</v>
      </c>
      <c r="L98" s="201">
        <v>0.34</v>
      </c>
      <c r="M98" s="201">
        <v>0.12</v>
      </c>
      <c r="N98" s="201">
        <v>0.1</v>
      </c>
      <c r="O98" s="201">
        <v>0.12</v>
      </c>
      <c r="P98" s="201">
        <v>0.23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51.09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0.28999999999999998</v>
      </c>
      <c r="AW98" s="201">
        <v>0.19</v>
      </c>
      <c r="AX98" s="201">
        <v>0.24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0.12523750000000011</v>
      </c>
      <c r="E99">
        <f t="shared" si="0"/>
        <v>0</v>
      </c>
      <c r="F99">
        <f t="shared" si="0"/>
        <v>0</v>
      </c>
      <c r="G99">
        <f t="shared" si="0"/>
        <v>0.17270500000000003</v>
      </c>
      <c r="H99">
        <f t="shared" si="0"/>
        <v>0</v>
      </c>
      <c r="I99">
        <f t="shared" si="0"/>
        <v>0</v>
      </c>
      <c r="J99">
        <f t="shared" si="0"/>
        <v>0.20417750000000001</v>
      </c>
      <c r="K99">
        <f t="shared" si="0"/>
        <v>3.9697499999999941E-2</v>
      </c>
      <c r="L99">
        <f t="shared" si="0"/>
        <v>0.15454000000000032</v>
      </c>
      <c r="M99">
        <f t="shared" si="0"/>
        <v>2.4849999999999968E-3</v>
      </c>
      <c r="N99">
        <f t="shared" si="0"/>
        <v>2.3999999999999955E-3</v>
      </c>
      <c r="O99">
        <f t="shared" si="0"/>
        <v>2.8799999999999958E-3</v>
      </c>
      <c r="P99">
        <f t="shared" si="0"/>
        <v>5.4150000000000083E-3</v>
      </c>
      <c r="Q99">
        <f t="shared" si="0"/>
        <v>6.1650000000000003E-3</v>
      </c>
      <c r="R99">
        <f t="shared" si="0"/>
        <v>2.099999999999996E-2</v>
      </c>
      <c r="S99">
        <f t="shared" si="0"/>
        <v>1.1190000000000002E-2</v>
      </c>
      <c r="T99">
        <f t="shared" si="0"/>
        <v>1.5985000000000003E-2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4.568999999999996E-2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1.1081500000000011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8.7000000000000077E-2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0.15416999999999953</v>
      </c>
      <c r="AV99">
        <f t="shared" si="0"/>
        <v>6.9899999999999901E-3</v>
      </c>
      <c r="AW99">
        <f t="shared" si="0"/>
        <v>4.5600000000000007E-3</v>
      </c>
      <c r="AX99">
        <f t="shared" si="0"/>
        <v>5.7599999999999917E-3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12.95</v>
      </c>
      <c r="E3" s="201">
        <v>0</v>
      </c>
      <c r="F3" s="201">
        <v>0</v>
      </c>
      <c r="G3" s="201">
        <v>16.989999999999998</v>
      </c>
      <c r="H3" s="201">
        <v>0</v>
      </c>
      <c r="I3" s="201">
        <v>0</v>
      </c>
      <c r="J3" s="201">
        <v>20.85</v>
      </c>
      <c r="K3" s="201">
        <v>0.17</v>
      </c>
      <c r="L3" s="201">
        <v>11.66</v>
      </c>
      <c r="M3" s="201">
        <v>0.73</v>
      </c>
      <c r="N3" s="201">
        <v>1.29</v>
      </c>
      <c r="O3" s="201">
        <v>0</v>
      </c>
      <c r="P3" s="201">
        <v>1.33</v>
      </c>
      <c r="Q3" s="201">
        <v>0.23</v>
      </c>
      <c r="R3" s="201">
        <v>0.26</v>
      </c>
      <c r="S3" s="201">
        <v>0.28999999999999998</v>
      </c>
      <c r="T3" s="201">
        <v>0</v>
      </c>
      <c r="U3" s="201">
        <v>1.9</v>
      </c>
      <c r="V3" s="201">
        <v>0.14000000000000001</v>
      </c>
      <c r="W3" s="201">
        <v>0.35</v>
      </c>
      <c r="X3" s="201">
        <v>1.61</v>
      </c>
      <c r="Y3" s="201">
        <v>0</v>
      </c>
      <c r="Z3" s="201">
        <v>2.76</v>
      </c>
      <c r="AA3" s="201">
        <v>0.98</v>
      </c>
      <c r="AB3" s="201">
        <v>0</v>
      </c>
      <c r="AC3" s="201">
        <v>12.74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167.47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12.95</v>
      </c>
      <c r="E4" s="201">
        <v>0</v>
      </c>
      <c r="F4" s="201">
        <v>0</v>
      </c>
      <c r="G4" s="201">
        <v>16.989999999999998</v>
      </c>
      <c r="H4" s="201">
        <v>0</v>
      </c>
      <c r="I4" s="201">
        <v>0</v>
      </c>
      <c r="J4" s="201">
        <v>20.85</v>
      </c>
      <c r="K4" s="201">
        <v>0.17</v>
      </c>
      <c r="L4" s="201">
        <v>11.66</v>
      </c>
      <c r="M4" s="201">
        <v>0.73</v>
      </c>
      <c r="N4" s="201">
        <v>1.29</v>
      </c>
      <c r="O4" s="201">
        <v>0</v>
      </c>
      <c r="P4" s="201">
        <v>1.33</v>
      </c>
      <c r="Q4" s="201">
        <v>0.23</v>
      </c>
      <c r="R4" s="201">
        <v>0.26</v>
      </c>
      <c r="S4" s="201">
        <v>0.28999999999999998</v>
      </c>
      <c r="T4" s="201">
        <v>0</v>
      </c>
      <c r="U4" s="201">
        <v>1.9</v>
      </c>
      <c r="V4" s="201">
        <v>0.14000000000000001</v>
      </c>
      <c r="W4" s="201">
        <v>0.35</v>
      </c>
      <c r="X4" s="201">
        <v>1.61</v>
      </c>
      <c r="Y4" s="201">
        <v>0</v>
      </c>
      <c r="Z4" s="201">
        <v>2.76</v>
      </c>
      <c r="AA4" s="201">
        <v>0.98</v>
      </c>
      <c r="AB4" s="201">
        <v>0</v>
      </c>
      <c r="AC4" s="201">
        <v>12.74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167.47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12.95</v>
      </c>
      <c r="E5" s="201">
        <v>0</v>
      </c>
      <c r="F5" s="201">
        <v>0</v>
      </c>
      <c r="G5" s="201">
        <v>16.989999999999998</v>
      </c>
      <c r="H5" s="201">
        <v>0</v>
      </c>
      <c r="I5" s="201">
        <v>0</v>
      </c>
      <c r="J5" s="201">
        <v>20.85</v>
      </c>
      <c r="K5" s="201">
        <v>0.17</v>
      </c>
      <c r="L5" s="201">
        <v>11.66</v>
      </c>
      <c r="M5" s="201">
        <v>0.73</v>
      </c>
      <c r="N5" s="201">
        <v>1.29</v>
      </c>
      <c r="O5" s="201">
        <v>0</v>
      </c>
      <c r="P5" s="201">
        <v>1.33</v>
      </c>
      <c r="Q5" s="201">
        <v>0.23</v>
      </c>
      <c r="R5" s="201">
        <v>0.26</v>
      </c>
      <c r="S5" s="201">
        <v>0.28999999999999998</v>
      </c>
      <c r="T5" s="201">
        <v>0</v>
      </c>
      <c r="U5" s="201">
        <v>1.9</v>
      </c>
      <c r="V5" s="201">
        <v>0.14000000000000001</v>
      </c>
      <c r="W5" s="201">
        <v>0.35</v>
      </c>
      <c r="X5" s="201">
        <v>1.61</v>
      </c>
      <c r="Y5" s="201">
        <v>0</v>
      </c>
      <c r="Z5" s="201">
        <v>2.76</v>
      </c>
      <c r="AA5" s="201">
        <v>0.98</v>
      </c>
      <c r="AB5" s="201">
        <v>0</v>
      </c>
      <c r="AC5" s="201">
        <v>12.74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167.47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12.95</v>
      </c>
      <c r="E6" s="201">
        <v>0</v>
      </c>
      <c r="F6" s="201">
        <v>0</v>
      </c>
      <c r="G6" s="201">
        <v>16.989999999999998</v>
      </c>
      <c r="H6" s="201">
        <v>0</v>
      </c>
      <c r="I6" s="201">
        <v>0</v>
      </c>
      <c r="J6" s="201">
        <v>20.85</v>
      </c>
      <c r="K6" s="201">
        <v>0.17</v>
      </c>
      <c r="L6" s="201">
        <v>11.66</v>
      </c>
      <c r="M6" s="201">
        <v>0.73</v>
      </c>
      <c r="N6" s="201">
        <v>1.29</v>
      </c>
      <c r="O6" s="201">
        <v>0</v>
      </c>
      <c r="P6" s="201">
        <v>1.33</v>
      </c>
      <c r="Q6" s="201">
        <v>0.23</v>
      </c>
      <c r="R6" s="201">
        <v>0.26</v>
      </c>
      <c r="S6" s="201">
        <v>0.28999999999999998</v>
      </c>
      <c r="T6" s="201">
        <v>0</v>
      </c>
      <c r="U6" s="201">
        <v>1.9</v>
      </c>
      <c r="V6" s="201">
        <v>0.14000000000000001</v>
      </c>
      <c r="W6" s="201">
        <v>0.35</v>
      </c>
      <c r="X6" s="201">
        <v>1.61</v>
      </c>
      <c r="Y6" s="201">
        <v>0</v>
      </c>
      <c r="Z6" s="201">
        <v>2.76</v>
      </c>
      <c r="AA6" s="201">
        <v>0.98</v>
      </c>
      <c r="AB6" s="201">
        <v>0</v>
      </c>
      <c r="AC6" s="201">
        <v>12.74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167.47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12.95</v>
      </c>
      <c r="E7" s="201">
        <v>0</v>
      </c>
      <c r="F7" s="201">
        <v>0</v>
      </c>
      <c r="G7" s="201">
        <v>16.989999999999998</v>
      </c>
      <c r="H7" s="201">
        <v>0</v>
      </c>
      <c r="I7" s="201">
        <v>0</v>
      </c>
      <c r="J7" s="201">
        <v>20.85</v>
      </c>
      <c r="K7" s="201">
        <v>0.17</v>
      </c>
      <c r="L7" s="201">
        <v>11.66</v>
      </c>
      <c r="M7" s="201">
        <v>0.73</v>
      </c>
      <c r="N7" s="201">
        <v>1.29</v>
      </c>
      <c r="O7" s="201">
        <v>0</v>
      </c>
      <c r="P7" s="201">
        <v>1.33</v>
      </c>
      <c r="Q7" s="201">
        <v>0.23</v>
      </c>
      <c r="R7" s="201">
        <v>0.26</v>
      </c>
      <c r="S7" s="201">
        <v>0.28999999999999998</v>
      </c>
      <c r="T7" s="201">
        <v>0</v>
      </c>
      <c r="U7" s="201">
        <v>1.9</v>
      </c>
      <c r="V7" s="201">
        <v>0.14000000000000001</v>
      </c>
      <c r="W7" s="201">
        <v>0.35</v>
      </c>
      <c r="X7" s="201">
        <v>1.61</v>
      </c>
      <c r="Y7" s="201">
        <v>0</v>
      </c>
      <c r="Z7" s="201">
        <v>2.76</v>
      </c>
      <c r="AA7" s="201">
        <v>0.98</v>
      </c>
      <c r="AB7" s="201">
        <v>0</v>
      </c>
      <c r="AC7" s="201">
        <v>12.74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167.47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12.95</v>
      </c>
      <c r="E8" s="201">
        <v>0</v>
      </c>
      <c r="F8" s="201">
        <v>0</v>
      </c>
      <c r="G8" s="201">
        <v>16.989999999999998</v>
      </c>
      <c r="H8" s="201">
        <v>0</v>
      </c>
      <c r="I8" s="201">
        <v>0</v>
      </c>
      <c r="J8" s="201">
        <v>21.19</v>
      </c>
      <c r="K8" s="201">
        <v>0.17</v>
      </c>
      <c r="L8" s="201">
        <v>11.66</v>
      </c>
      <c r="M8" s="201">
        <v>0.73</v>
      </c>
      <c r="N8" s="201">
        <v>1.29</v>
      </c>
      <c r="O8" s="201">
        <v>0</v>
      </c>
      <c r="P8" s="201">
        <v>1.33</v>
      </c>
      <c r="Q8" s="201">
        <v>0.23</v>
      </c>
      <c r="R8" s="201">
        <v>0.26</v>
      </c>
      <c r="S8" s="201">
        <v>0.28999999999999998</v>
      </c>
      <c r="T8" s="201">
        <v>0</v>
      </c>
      <c r="U8" s="201">
        <v>1.9</v>
      </c>
      <c r="V8" s="201">
        <v>0.14000000000000001</v>
      </c>
      <c r="W8" s="201">
        <v>0.35</v>
      </c>
      <c r="X8" s="201">
        <v>1.61</v>
      </c>
      <c r="Y8" s="201">
        <v>0</v>
      </c>
      <c r="Z8" s="201">
        <v>2.76</v>
      </c>
      <c r="AA8" s="201">
        <v>0.98</v>
      </c>
      <c r="AB8" s="201">
        <v>0</v>
      </c>
      <c r="AC8" s="201">
        <v>12.74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167.47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12.95</v>
      </c>
      <c r="E9" s="201">
        <v>0</v>
      </c>
      <c r="F9" s="201">
        <v>0</v>
      </c>
      <c r="G9" s="201">
        <v>16.989999999999998</v>
      </c>
      <c r="H9" s="201">
        <v>0</v>
      </c>
      <c r="I9" s="201">
        <v>0</v>
      </c>
      <c r="J9" s="201">
        <v>21.19</v>
      </c>
      <c r="K9" s="201">
        <v>0.17</v>
      </c>
      <c r="L9" s="201">
        <v>11.66</v>
      </c>
      <c r="M9" s="201">
        <v>0.82</v>
      </c>
      <c r="N9" s="201">
        <v>1.29</v>
      </c>
      <c r="O9" s="201">
        <v>0</v>
      </c>
      <c r="P9" s="201">
        <v>1.88</v>
      </c>
      <c r="Q9" s="201">
        <v>0.23</v>
      </c>
      <c r="R9" s="201">
        <v>0.36</v>
      </c>
      <c r="S9" s="201">
        <v>0.28999999999999998</v>
      </c>
      <c r="T9" s="201">
        <v>0</v>
      </c>
      <c r="U9" s="201">
        <v>1.9</v>
      </c>
      <c r="V9" s="201">
        <v>0.14000000000000001</v>
      </c>
      <c r="W9" s="201">
        <v>0.35</v>
      </c>
      <c r="X9" s="201">
        <v>1.61</v>
      </c>
      <c r="Y9" s="201">
        <v>0</v>
      </c>
      <c r="Z9" s="201">
        <v>2.76</v>
      </c>
      <c r="AA9" s="201">
        <v>0.98</v>
      </c>
      <c r="AB9" s="201">
        <v>0</v>
      </c>
      <c r="AC9" s="201">
        <v>12.74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167.47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12.95</v>
      </c>
      <c r="E10" s="201">
        <v>0</v>
      </c>
      <c r="F10" s="201">
        <v>0</v>
      </c>
      <c r="G10" s="201">
        <v>16.989999999999998</v>
      </c>
      <c r="H10" s="201">
        <v>0</v>
      </c>
      <c r="I10" s="201">
        <v>0</v>
      </c>
      <c r="J10" s="201">
        <v>21.19</v>
      </c>
      <c r="K10" s="201">
        <v>0.17</v>
      </c>
      <c r="L10" s="201">
        <v>40.119999999999997</v>
      </c>
      <c r="M10" s="201">
        <v>0.88</v>
      </c>
      <c r="N10" s="201">
        <v>1.29</v>
      </c>
      <c r="O10" s="201">
        <v>0</v>
      </c>
      <c r="P10" s="201">
        <v>1.88</v>
      </c>
      <c r="Q10" s="201">
        <v>0.23</v>
      </c>
      <c r="R10" s="201">
        <v>0.36</v>
      </c>
      <c r="S10" s="201">
        <v>0.28999999999999998</v>
      </c>
      <c r="T10" s="201">
        <v>0</v>
      </c>
      <c r="U10" s="201">
        <v>1.9</v>
      </c>
      <c r="V10" s="201">
        <v>0.14000000000000001</v>
      </c>
      <c r="W10" s="201">
        <v>0.35</v>
      </c>
      <c r="X10" s="201">
        <v>1.61</v>
      </c>
      <c r="Y10" s="201">
        <v>0</v>
      </c>
      <c r="Z10" s="201">
        <v>2.76</v>
      </c>
      <c r="AA10" s="201">
        <v>0.98</v>
      </c>
      <c r="AB10" s="201">
        <v>0</v>
      </c>
      <c r="AC10" s="201">
        <v>12.74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167.47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16.989999999999998</v>
      </c>
      <c r="H11" s="201">
        <v>0</v>
      </c>
      <c r="I11" s="201">
        <v>0</v>
      </c>
      <c r="J11" s="201">
        <v>21.19</v>
      </c>
      <c r="K11" s="201">
        <v>0.17</v>
      </c>
      <c r="L11" s="201">
        <v>40.130000000000003</v>
      </c>
      <c r="M11" s="201">
        <v>0.96</v>
      </c>
      <c r="N11" s="201">
        <v>1.29</v>
      </c>
      <c r="O11" s="201">
        <v>0</v>
      </c>
      <c r="P11" s="201">
        <v>1.88</v>
      </c>
      <c r="Q11" s="201">
        <v>0.23</v>
      </c>
      <c r="R11" s="201">
        <v>0.35</v>
      </c>
      <c r="S11" s="201">
        <v>0.28999999999999998</v>
      </c>
      <c r="T11" s="201">
        <v>0</v>
      </c>
      <c r="U11" s="201">
        <v>1.9</v>
      </c>
      <c r="V11" s="201">
        <v>0.14000000000000001</v>
      </c>
      <c r="W11" s="201">
        <v>0.35</v>
      </c>
      <c r="X11" s="201">
        <v>1.61</v>
      </c>
      <c r="Y11" s="201">
        <v>0</v>
      </c>
      <c r="Z11" s="201">
        <v>2.76</v>
      </c>
      <c r="AA11" s="201">
        <v>0.98</v>
      </c>
      <c r="AB11" s="201">
        <v>0</v>
      </c>
      <c r="AC11" s="201">
        <v>12.74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16.989999999999998</v>
      </c>
      <c r="H12" s="201">
        <v>0</v>
      </c>
      <c r="I12" s="201">
        <v>0</v>
      </c>
      <c r="J12" s="201">
        <v>21.19</v>
      </c>
      <c r="K12" s="201">
        <v>0.17</v>
      </c>
      <c r="L12" s="201">
        <v>136.59</v>
      </c>
      <c r="M12" s="201">
        <v>0.99</v>
      </c>
      <c r="N12" s="201">
        <v>1.29</v>
      </c>
      <c r="O12" s="201">
        <v>0</v>
      </c>
      <c r="P12" s="201">
        <v>1.88</v>
      </c>
      <c r="Q12" s="201">
        <v>0.23</v>
      </c>
      <c r="R12" s="201">
        <v>0.35</v>
      </c>
      <c r="S12" s="201">
        <v>0.28999999999999998</v>
      </c>
      <c r="T12" s="201">
        <v>0</v>
      </c>
      <c r="U12" s="201">
        <v>1.9</v>
      </c>
      <c r="V12" s="201">
        <v>0.14000000000000001</v>
      </c>
      <c r="W12" s="201">
        <v>0.35</v>
      </c>
      <c r="X12" s="201">
        <v>1.61</v>
      </c>
      <c r="Y12" s="201">
        <v>0</v>
      </c>
      <c r="Z12" s="201">
        <v>2.76</v>
      </c>
      <c r="AA12" s="201">
        <v>0.98</v>
      </c>
      <c r="AB12" s="201">
        <v>0</v>
      </c>
      <c r="AC12" s="201">
        <v>12.74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16.989999999999998</v>
      </c>
      <c r="H13" s="201">
        <v>0</v>
      </c>
      <c r="I13" s="201">
        <v>0</v>
      </c>
      <c r="J13" s="201">
        <v>21.19</v>
      </c>
      <c r="K13" s="201">
        <v>0.13</v>
      </c>
      <c r="L13" s="201">
        <v>184.82</v>
      </c>
      <c r="M13" s="201">
        <v>0.99</v>
      </c>
      <c r="N13" s="201">
        <v>1.29</v>
      </c>
      <c r="O13" s="201">
        <v>0</v>
      </c>
      <c r="P13" s="201">
        <v>1.88</v>
      </c>
      <c r="Q13" s="201">
        <v>0.23</v>
      </c>
      <c r="R13" s="201">
        <v>0.35</v>
      </c>
      <c r="S13" s="201">
        <v>0.28999999999999998</v>
      </c>
      <c r="T13" s="201">
        <v>0</v>
      </c>
      <c r="U13" s="201">
        <v>1.9</v>
      </c>
      <c r="V13" s="201">
        <v>0.14000000000000001</v>
      </c>
      <c r="W13" s="201">
        <v>0.35</v>
      </c>
      <c r="X13" s="201">
        <v>1.61</v>
      </c>
      <c r="Y13" s="201">
        <v>0</v>
      </c>
      <c r="Z13" s="201">
        <v>2.76</v>
      </c>
      <c r="AA13" s="201">
        <v>0.98</v>
      </c>
      <c r="AB13" s="201">
        <v>0</v>
      </c>
      <c r="AC13" s="201">
        <v>12.74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16.989999999999998</v>
      </c>
      <c r="H14" s="201">
        <v>0</v>
      </c>
      <c r="I14" s="201">
        <v>0</v>
      </c>
      <c r="J14" s="201">
        <v>21.19</v>
      </c>
      <c r="K14" s="201">
        <v>0.17</v>
      </c>
      <c r="L14" s="201">
        <v>259.51</v>
      </c>
      <c r="M14" s="201">
        <v>0.99</v>
      </c>
      <c r="N14" s="201">
        <v>1.29</v>
      </c>
      <c r="O14" s="201">
        <v>0</v>
      </c>
      <c r="P14" s="201">
        <v>1.88</v>
      </c>
      <c r="Q14" s="201">
        <v>0.23</v>
      </c>
      <c r="R14" s="201">
        <v>0.35</v>
      </c>
      <c r="S14" s="201">
        <v>0.28999999999999998</v>
      </c>
      <c r="T14" s="201">
        <v>0</v>
      </c>
      <c r="U14" s="201">
        <v>1.9</v>
      </c>
      <c r="V14" s="201">
        <v>0.14000000000000001</v>
      </c>
      <c r="W14" s="201">
        <v>0.35</v>
      </c>
      <c r="X14" s="201">
        <v>1.61</v>
      </c>
      <c r="Y14" s="201">
        <v>0</v>
      </c>
      <c r="Z14" s="201">
        <v>2.76</v>
      </c>
      <c r="AA14" s="201">
        <v>0.98</v>
      </c>
      <c r="AB14" s="201">
        <v>0</v>
      </c>
      <c r="AC14" s="201">
        <v>12.74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21.19</v>
      </c>
      <c r="K15" s="201">
        <v>0.17</v>
      </c>
      <c r="L15" s="201">
        <v>259.51</v>
      </c>
      <c r="M15" s="201">
        <v>0.99</v>
      </c>
      <c r="N15" s="201">
        <v>1.29</v>
      </c>
      <c r="O15" s="201">
        <v>0</v>
      </c>
      <c r="P15" s="201">
        <v>1.88</v>
      </c>
      <c r="Q15" s="201">
        <v>0.23</v>
      </c>
      <c r="R15" s="201">
        <v>0.35</v>
      </c>
      <c r="S15" s="201">
        <v>0.28999999999999998</v>
      </c>
      <c r="T15" s="201">
        <v>0</v>
      </c>
      <c r="U15" s="201">
        <v>1.9</v>
      </c>
      <c r="V15" s="201">
        <v>0.14000000000000001</v>
      </c>
      <c r="W15" s="201">
        <v>0.35</v>
      </c>
      <c r="X15" s="201">
        <v>1.61</v>
      </c>
      <c r="Y15" s="201">
        <v>0</v>
      </c>
      <c r="Z15" s="201">
        <v>2.76</v>
      </c>
      <c r="AA15" s="201">
        <v>0.98</v>
      </c>
      <c r="AB15" s="201">
        <v>0</v>
      </c>
      <c r="AC15" s="201">
        <v>12.74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21.19</v>
      </c>
      <c r="K16" s="201">
        <v>0.17</v>
      </c>
      <c r="L16" s="201">
        <v>259.51</v>
      </c>
      <c r="M16" s="201">
        <v>0.99</v>
      </c>
      <c r="N16" s="201">
        <v>1.29</v>
      </c>
      <c r="O16" s="201">
        <v>0</v>
      </c>
      <c r="P16" s="201">
        <v>1.88</v>
      </c>
      <c r="Q16" s="201">
        <v>0.23</v>
      </c>
      <c r="R16" s="201">
        <v>0.35</v>
      </c>
      <c r="S16" s="201">
        <v>0.28999999999999998</v>
      </c>
      <c r="T16" s="201">
        <v>0</v>
      </c>
      <c r="U16" s="201">
        <v>1.9</v>
      </c>
      <c r="V16" s="201">
        <v>0.14000000000000001</v>
      </c>
      <c r="W16" s="201">
        <v>0.35</v>
      </c>
      <c r="X16" s="201">
        <v>1.61</v>
      </c>
      <c r="Y16" s="201">
        <v>0</v>
      </c>
      <c r="Z16" s="201">
        <v>2.76</v>
      </c>
      <c r="AA16" s="201">
        <v>0.98</v>
      </c>
      <c r="AB16" s="201">
        <v>0</v>
      </c>
      <c r="AC16" s="201">
        <v>12.74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21.19</v>
      </c>
      <c r="K17" s="201">
        <v>0.17</v>
      </c>
      <c r="L17" s="201">
        <v>259.51</v>
      </c>
      <c r="M17" s="201">
        <v>0.99</v>
      </c>
      <c r="N17" s="201">
        <v>1.29</v>
      </c>
      <c r="O17" s="201">
        <v>0</v>
      </c>
      <c r="P17" s="201">
        <v>1.88</v>
      </c>
      <c r="Q17" s="201">
        <v>0.23</v>
      </c>
      <c r="R17" s="201">
        <v>0.35</v>
      </c>
      <c r="S17" s="201">
        <v>0.28999999999999998</v>
      </c>
      <c r="T17" s="201">
        <v>0</v>
      </c>
      <c r="U17" s="201">
        <v>1.9</v>
      </c>
      <c r="V17" s="201">
        <v>0.14000000000000001</v>
      </c>
      <c r="W17" s="201">
        <v>0.35</v>
      </c>
      <c r="X17" s="201">
        <v>1.61</v>
      </c>
      <c r="Y17" s="201">
        <v>0</v>
      </c>
      <c r="Z17" s="201">
        <v>2.02</v>
      </c>
      <c r="AA17" s="201">
        <v>0.98</v>
      </c>
      <c r="AB17" s="201">
        <v>0</v>
      </c>
      <c r="AC17" s="201">
        <v>12.74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21.19</v>
      </c>
      <c r="K18" s="201">
        <v>0.17</v>
      </c>
      <c r="L18" s="201">
        <v>259.51</v>
      </c>
      <c r="M18" s="201">
        <v>0.99</v>
      </c>
      <c r="N18" s="201">
        <v>1.29</v>
      </c>
      <c r="O18" s="201">
        <v>0</v>
      </c>
      <c r="P18" s="201">
        <v>1.88</v>
      </c>
      <c r="Q18" s="201">
        <v>0.23</v>
      </c>
      <c r="R18" s="201">
        <v>0.35</v>
      </c>
      <c r="S18" s="201">
        <v>0.28999999999999998</v>
      </c>
      <c r="T18" s="201">
        <v>0</v>
      </c>
      <c r="U18" s="201">
        <v>1.9</v>
      </c>
      <c r="V18" s="201">
        <v>0.14000000000000001</v>
      </c>
      <c r="W18" s="201">
        <v>0.35</v>
      </c>
      <c r="X18" s="201">
        <v>1.61</v>
      </c>
      <c r="Y18" s="201">
        <v>0</v>
      </c>
      <c r="Z18" s="201">
        <v>2.02</v>
      </c>
      <c r="AA18" s="201">
        <v>0.98</v>
      </c>
      <c r="AB18" s="201">
        <v>0</v>
      </c>
      <c r="AC18" s="201">
        <v>12.74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21.19</v>
      </c>
      <c r="K19" s="201">
        <v>0</v>
      </c>
      <c r="L19" s="201">
        <v>259.51</v>
      </c>
      <c r="M19" s="201">
        <v>0.99</v>
      </c>
      <c r="N19" s="201">
        <v>1.29</v>
      </c>
      <c r="O19" s="201">
        <v>0</v>
      </c>
      <c r="P19" s="201">
        <v>1.88</v>
      </c>
      <c r="Q19" s="201">
        <v>0.23</v>
      </c>
      <c r="R19" s="201">
        <v>0.35</v>
      </c>
      <c r="S19" s="201">
        <v>0.28999999999999998</v>
      </c>
      <c r="T19" s="201">
        <v>0</v>
      </c>
      <c r="U19" s="201">
        <v>1.9</v>
      </c>
      <c r="V19" s="201">
        <v>0.14000000000000001</v>
      </c>
      <c r="W19" s="201">
        <v>0.35</v>
      </c>
      <c r="X19" s="201">
        <v>1.61</v>
      </c>
      <c r="Y19" s="201">
        <v>0</v>
      </c>
      <c r="Z19" s="201">
        <v>2.02</v>
      </c>
      <c r="AA19" s="201">
        <v>0.98</v>
      </c>
      <c r="AB19" s="201">
        <v>0</v>
      </c>
      <c r="AC19" s="201">
        <v>12.74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21.19</v>
      </c>
      <c r="K20" s="201">
        <v>0</v>
      </c>
      <c r="L20" s="201">
        <v>259.51</v>
      </c>
      <c r="M20" s="201">
        <v>0.99</v>
      </c>
      <c r="N20" s="201">
        <v>1.29</v>
      </c>
      <c r="O20" s="201">
        <v>0</v>
      </c>
      <c r="P20" s="201">
        <v>1.88</v>
      </c>
      <c r="Q20" s="201">
        <v>0.23</v>
      </c>
      <c r="R20" s="201">
        <v>0.35</v>
      </c>
      <c r="S20" s="201">
        <v>0.28999999999999998</v>
      </c>
      <c r="T20" s="201">
        <v>0</v>
      </c>
      <c r="U20" s="201">
        <v>1.9</v>
      </c>
      <c r="V20" s="201">
        <v>0.14000000000000001</v>
      </c>
      <c r="W20" s="201">
        <v>0.35</v>
      </c>
      <c r="X20" s="201">
        <v>1.61</v>
      </c>
      <c r="Y20" s="201">
        <v>0</v>
      </c>
      <c r="Z20" s="201">
        <v>2.02</v>
      </c>
      <c r="AA20" s="201">
        <v>0.98</v>
      </c>
      <c r="AB20" s="201">
        <v>0</v>
      </c>
      <c r="AC20" s="201">
        <v>12.74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21.19</v>
      </c>
      <c r="K21" s="201">
        <v>0</v>
      </c>
      <c r="L21" s="201">
        <v>259.51</v>
      </c>
      <c r="M21" s="201">
        <v>0.99</v>
      </c>
      <c r="N21" s="201">
        <v>1.29</v>
      </c>
      <c r="O21" s="201">
        <v>0</v>
      </c>
      <c r="P21" s="201">
        <v>1.88</v>
      </c>
      <c r="Q21" s="201">
        <v>0.23</v>
      </c>
      <c r="R21" s="201">
        <v>0.35</v>
      </c>
      <c r="S21" s="201">
        <v>0.28999999999999998</v>
      </c>
      <c r="T21" s="201">
        <v>0</v>
      </c>
      <c r="U21" s="201">
        <v>1.9</v>
      </c>
      <c r="V21" s="201">
        <v>0.14000000000000001</v>
      </c>
      <c r="W21" s="201">
        <v>0.35</v>
      </c>
      <c r="X21" s="201">
        <v>1.61</v>
      </c>
      <c r="Y21" s="201">
        <v>0</v>
      </c>
      <c r="Z21" s="201">
        <v>2.02</v>
      </c>
      <c r="AA21" s="201">
        <v>0.98</v>
      </c>
      <c r="AB21" s="201">
        <v>0</v>
      </c>
      <c r="AC21" s="201">
        <v>12.74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21.19</v>
      </c>
      <c r="K22" s="201">
        <v>0.17</v>
      </c>
      <c r="L22" s="201">
        <v>259.51</v>
      </c>
      <c r="M22" s="201">
        <v>0.99</v>
      </c>
      <c r="N22" s="201">
        <v>1.29</v>
      </c>
      <c r="O22" s="201">
        <v>0</v>
      </c>
      <c r="P22" s="201">
        <v>1.88</v>
      </c>
      <c r="Q22" s="201">
        <v>0.23</v>
      </c>
      <c r="R22" s="201">
        <v>0.35</v>
      </c>
      <c r="S22" s="201">
        <v>0.28999999999999998</v>
      </c>
      <c r="T22" s="201">
        <v>0</v>
      </c>
      <c r="U22" s="201">
        <v>1.9</v>
      </c>
      <c r="V22" s="201">
        <v>0.14000000000000001</v>
      </c>
      <c r="W22" s="201">
        <v>0.35</v>
      </c>
      <c r="X22" s="201">
        <v>1.61</v>
      </c>
      <c r="Y22" s="201">
        <v>0</v>
      </c>
      <c r="Z22" s="201">
        <v>2.02</v>
      </c>
      <c r="AA22" s="201">
        <v>0.98</v>
      </c>
      <c r="AB22" s="201">
        <v>0</v>
      </c>
      <c r="AC22" s="201">
        <v>12.74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21.19</v>
      </c>
      <c r="K23" s="201">
        <v>1.77</v>
      </c>
      <c r="L23" s="201">
        <v>259.51</v>
      </c>
      <c r="M23" s="201">
        <v>0.99</v>
      </c>
      <c r="N23" s="201">
        <v>1.29</v>
      </c>
      <c r="O23" s="201">
        <v>0</v>
      </c>
      <c r="P23" s="201">
        <v>1.88</v>
      </c>
      <c r="Q23" s="201">
        <v>3.04</v>
      </c>
      <c r="R23" s="201">
        <v>3.49</v>
      </c>
      <c r="S23" s="201">
        <v>3.81</v>
      </c>
      <c r="T23" s="201">
        <v>0</v>
      </c>
      <c r="U23" s="201">
        <v>1.9</v>
      </c>
      <c r="V23" s="201">
        <v>0.13</v>
      </c>
      <c r="W23" s="201">
        <v>0.35</v>
      </c>
      <c r="X23" s="201">
        <v>1.61</v>
      </c>
      <c r="Y23" s="201">
        <v>0</v>
      </c>
      <c r="Z23" s="201">
        <v>28.91</v>
      </c>
      <c r="AA23" s="201">
        <v>19.940000000000001</v>
      </c>
      <c r="AB23" s="201">
        <v>0</v>
      </c>
      <c r="AC23" s="201">
        <v>12.74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21.19</v>
      </c>
      <c r="K24" s="201">
        <v>1.83</v>
      </c>
      <c r="L24" s="201">
        <v>259.51</v>
      </c>
      <c r="M24" s="201">
        <v>0.99</v>
      </c>
      <c r="N24" s="201">
        <v>1.29</v>
      </c>
      <c r="O24" s="201">
        <v>0</v>
      </c>
      <c r="P24" s="201">
        <v>1.88</v>
      </c>
      <c r="Q24" s="201">
        <v>3.04</v>
      </c>
      <c r="R24" s="201">
        <v>3.49</v>
      </c>
      <c r="S24" s="201">
        <v>3.81</v>
      </c>
      <c r="T24" s="201">
        <v>0</v>
      </c>
      <c r="U24" s="201">
        <v>1.9</v>
      </c>
      <c r="V24" s="201">
        <v>0.14000000000000001</v>
      </c>
      <c r="W24" s="201">
        <v>0.35</v>
      </c>
      <c r="X24" s="201">
        <v>1.61</v>
      </c>
      <c r="Y24" s="201">
        <v>0</v>
      </c>
      <c r="Z24" s="201">
        <v>28.91</v>
      </c>
      <c r="AA24" s="201">
        <v>19.940000000000001</v>
      </c>
      <c r="AB24" s="201">
        <v>0</v>
      </c>
      <c r="AC24" s="201">
        <v>12.74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21.19</v>
      </c>
      <c r="K25" s="201">
        <v>1.84</v>
      </c>
      <c r="L25" s="201">
        <v>259.51</v>
      </c>
      <c r="M25" s="201">
        <v>0.99</v>
      </c>
      <c r="N25" s="201">
        <v>1.29</v>
      </c>
      <c r="O25" s="201">
        <v>0</v>
      </c>
      <c r="P25" s="201">
        <v>1.88</v>
      </c>
      <c r="Q25" s="201">
        <v>2.77</v>
      </c>
      <c r="R25" s="201">
        <v>3.24</v>
      </c>
      <c r="S25" s="201">
        <v>3.66</v>
      </c>
      <c r="T25" s="201">
        <v>0</v>
      </c>
      <c r="U25" s="201">
        <v>1.9</v>
      </c>
      <c r="V25" s="201">
        <v>0.14000000000000001</v>
      </c>
      <c r="W25" s="201">
        <v>0.35</v>
      </c>
      <c r="X25" s="201">
        <v>1.61</v>
      </c>
      <c r="Y25" s="201">
        <v>0</v>
      </c>
      <c r="Z25" s="201">
        <v>58.66</v>
      </c>
      <c r="AA25" s="201">
        <v>19.940000000000001</v>
      </c>
      <c r="AB25" s="201">
        <v>0</v>
      </c>
      <c r="AC25" s="201">
        <v>12.74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21.19</v>
      </c>
      <c r="K26" s="201">
        <v>2.81</v>
      </c>
      <c r="L26" s="201">
        <v>259.51</v>
      </c>
      <c r="M26" s="201">
        <v>0.99</v>
      </c>
      <c r="N26" s="201">
        <v>1.29</v>
      </c>
      <c r="O26" s="201">
        <v>0</v>
      </c>
      <c r="P26" s="201">
        <v>1.88</v>
      </c>
      <c r="Q26" s="201">
        <v>2.77</v>
      </c>
      <c r="R26" s="201">
        <v>3.24</v>
      </c>
      <c r="S26" s="201">
        <v>3.66</v>
      </c>
      <c r="T26" s="201">
        <v>0</v>
      </c>
      <c r="U26" s="201">
        <v>1.9</v>
      </c>
      <c r="V26" s="201">
        <v>0.14000000000000001</v>
      </c>
      <c r="W26" s="201">
        <v>0.35</v>
      </c>
      <c r="X26" s="201">
        <v>1.61</v>
      </c>
      <c r="Y26" s="201">
        <v>0</v>
      </c>
      <c r="Z26" s="201">
        <v>29.76</v>
      </c>
      <c r="AA26" s="201">
        <v>10</v>
      </c>
      <c r="AB26" s="201">
        <v>0</v>
      </c>
      <c r="AC26" s="201">
        <v>12.74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20.85</v>
      </c>
      <c r="K27" s="201">
        <v>1.79</v>
      </c>
      <c r="L27" s="201">
        <v>259.51</v>
      </c>
      <c r="M27" s="201">
        <v>0.99</v>
      </c>
      <c r="N27" s="201">
        <v>1.29</v>
      </c>
      <c r="O27" s="201">
        <v>0</v>
      </c>
      <c r="P27" s="201">
        <v>1.88</v>
      </c>
      <c r="Q27" s="201">
        <v>0.23</v>
      </c>
      <c r="R27" s="201">
        <v>0.36</v>
      </c>
      <c r="S27" s="201">
        <v>0.28999999999999998</v>
      </c>
      <c r="T27" s="201">
        <v>0</v>
      </c>
      <c r="U27" s="201">
        <v>1.9</v>
      </c>
      <c r="V27" s="201">
        <v>0.17</v>
      </c>
      <c r="W27" s="201">
        <v>0.35</v>
      </c>
      <c r="X27" s="201">
        <v>1.61</v>
      </c>
      <c r="Y27" s="201">
        <v>0</v>
      </c>
      <c r="Z27" s="201">
        <v>33.31</v>
      </c>
      <c r="AA27" s="201">
        <v>0</v>
      </c>
      <c r="AB27" s="201">
        <v>0</v>
      </c>
      <c r="AC27" s="201">
        <v>12.74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20.85</v>
      </c>
      <c r="K28" s="201">
        <v>0.14000000000000001</v>
      </c>
      <c r="L28" s="201">
        <v>165.53</v>
      </c>
      <c r="M28" s="201">
        <v>0.99</v>
      </c>
      <c r="N28" s="201">
        <v>1.29</v>
      </c>
      <c r="O28" s="201">
        <v>0</v>
      </c>
      <c r="P28" s="201">
        <v>1.88</v>
      </c>
      <c r="Q28" s="201">
        <v>0.23</v>
      </c>
      <c r="R28" s="201">
        <v>0.35</v>
      </c>
      <c r="S28" s="201">
        <v>0.28999999999999998</v>
      </c>
      <c r="T28" s="201">
        <v>0</v>
      </c>
      <c r="U28" s="201">
        <v>1.9</v>
      </c>
      <c r="V28" s="201">
        <v>0.14000000000000001</v>
      </c>
      <c r="W28" s="201">
        <v>0.35</v>
      </c>
      <c r="X28" s="201">
        <v>1.61</v>
      </c>
      <c r="Y28" s="201">
        <v>0</v>
      </c>
      <c r="Z28" s="201">
        <v>15.31</v>
      </c>
      <c r="AA28" s="201">
        <v>0</v>
      </c>
      <c r="AB28" s="201">
        <v>0</v>
      </c>
      <c r="AC28" s="201">
        <v>12.74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20.85</v>
      </c>
      <c r="K29" s="201">
        <v>2.4</v>
      </c>
      <c r="L29" s="201">
        <v>259.51</v>
      </c>
      <c r="M29" s="201">
        <v>0.99</v>
      </c>
      <c r="N29" s="201">
        <v>1.29</v>
      </c>
      <c r="O29" s="201">
        <v>0</v>
      </c>
      <c r="P29" s="201">
        <v>1.88</v>
      </c>
      <c r="Q29" s="201">
        <v>0.23</v>
      </c>
      <c r="R29" s="201">
        <v>0.4</v>
      </c>
      <c r="S29" s="201">
        <v>0.28999999999999998</v>
      </c>
      <c r="T29" s="201">
        <v>0</v>
      </c>
      <c r="U29" s="201">
        <v>1.9</v>
      </c>
      <c r="V29" s="201">
        <v>0.14000000000000001</v>
      </c>
      <c r="W29" s="201">
        <v>0.35</v>
      </c>
      <c r="X29" s="201">
        <v>1.61</v>
      </c>
      <c r="Y29" s="201">
        <v>0</v>
      </c>
      <c r="Z29" s="201">
        <v>2.76</v>
      </c>
      <c r="AA29" s="201">
        <v>0</v>
      </c>
      <c r="AB29" s="201">
        <v>0</v>
      </c>
      <c r="AC29" s="201">
        <v>12.74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20.85</v>
      </c>
      <c r="K30" s="201">
        <v>2.81</v>
      </c>
      <c r="L30" s="201">
        <v>259.51</v>
      </c>
      <c r="M30" s="201">
        <v>0.99</v>
      </c>
      <c r="N30" s="201">
        <v>1.29</v>
      </c>
      <c r="O30" s="201">
        <v>0</v>
      </c>
      <c r="P30" s="201">
        <v>1.88</v>
      </c>
      <c r="Q30" s="201">
        <v>0.23</v>
      </c>
      <c r="R30" s="201">
        <v>0.47</v>
      </c>
      <c r="S30" s="201">
        <v>0.28999999999999998</v>
      </c>
      <c r="T30" s="201">
        <v>0</v>
      </c>
      <c r="U30" s="201">
        <v>1.9</v>
      </c>
      <c r="V30" s="201">
        <v>0.14000000000000001</v>
      </c>
      <c r="W30" s="201">
        <v>0.35</v>
      </c>
      <c r="X30" s="201">
        <v>1.61</v>
      </c>
      <c r="Y30" s="201">
        <v>0</v>
      </c>
      <c r="Z30" s="201">
        <v>2.76</v>
      </c>
      <c r="AA30" s="201">
        <v>0</v>
      </c>
      <c r="AB30" s="201">
        <v>0</v>
      </c>
      <c r="AC30" s="201">
        <v>12.74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20.85</v>
      </c>
      <c r="K31" s="201">
        <v>2.81</v>
      </c>
      <c r="L31" s="201">
        <v>259.51</v>
      </c>
      <c r="M31" s="201">
        <v>0.99</v>
      </c>
      <c r="N31" s="201">
        <v>1.29</v>
      </c>
      <c r="O31" s="201">
        <v>0</v>
      </c>
      <c r="P31" s="201">
        <v>1.88</v>
      </c>
      <c r="Q31" s="201">
        <v>0.23</v>
      </c>
      <c r="R31" s="201">
        <v>0.46</v>
      </c>
      <c r="S31" s="201">
        <v>0.28999999999999998</v>
      </c>
      <c r="T31" s="201">
        <v>0</v>
      </c>
      <c r="U31" s="201">
        <v>1.9</v>
      </c>
      <c r="V31" s="201">
        <v>0.14000000000000001</v>
      </c>
      <c r="W31" s="201">
        <v>0.35</v>
      </c>
      <c r="X31" s="201">
        <v>1.61</v>
      </c>
      <c r="Y31" s="201">
        <v>0</v>
      </c>
      <c r="Z31" s="201">
        <v>0</v>
      </c>
      <c r="AA31" s="201">
        <v>0</v>
      </c>
      <c r="AB31" s="201">
        <v>0</v>
      </c>
      <c r="AC31" s="201">
        <v>12.74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20.85</v>
      </c>
      <c r="K32" s="201">
        <v>3.22</v>
      </c>
      <c r="L32" s="201">
        <v>259.51</v>
      </c>
      <c r="M32" s="201">
        <v>0.99</v>
      </c>
      <c r="N32" s="201">
        <v>1.29</v>
      </c>
      <c r="O32" s="201">
        <v>0</v>
      </c>
      <c r="P32" s="201">
        <v>1.88</v>
      </c>
      <c r="Q32" s="201">
        <v>0.23</v>
      </c>
      <c r="R32" s="201">
        <v>0.46</v>
      </c>
      <c r="S32" s="201">
        <v>0.28999999999999998</v>
      </c>
      <c r="T32" s="201">
        <v>0</v>
      </c>
      <c r="U32" s="201">
        <v>1.9</v>
      </c>
      <c r="V32" s="201">
        <v>0.14000000000000001</v>
      </c>
      <c r="W32" s="201">
        <v>0.35</v>
      </c>
      <c r="X32" s="201">
        <v>1.61</v>
      </c>
      <c r="Y32" s="201">
        <v>0</v>
      </c>
      <c r="Z32" s="201">
        <v>2.76</v>
      </c>
      <c r="AA32" s="201">
        <v>0</v>
      </c>
      <c r="AB32" s="201">
        <v>0</v>
      </c>
      <c r="AC32" s="201">
        <v>12.74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20.85</v>
      </c>
      <c r="K33" s="201">
        <v>3.63</v>
      </c>
      <c r="L33" s="201">
        <v>259.51</v>
      </c>
      <c r="M33" s="201">
        <v>0.99</v>
      </c>
      <c r="N33" s="201">
        <v>1.29</v>
      </c>
      <c r="O33" s="201">
        <v>0</v>
      </c>
      <c r="P33" s="201">
        <v>1.88</v>
      </c>
      <c r="Q33" s="201">
        <v>0.23</v>
      </c>
      <c r="R33" s="201">
        <v>0.46</v>
      </c>
      <c r="S33" s="201">
        <v>0.28999999999999998</v>
      </c>
      <c r="T33" s="201">
        <v>0</v>
      </c>
      <c r="U33" s="201">
        <v>1.9</v>
      </c>
      <c r="V33" s="201">
        <v>0.14000000000000001</v>
      </c>
      <c r="W33" s="201">
        <v>0.35</v>
      </c>
      <c r="X33" s="201">
        <v>1.61</v>
      </c>
      <c r="Y33" s="201">
        <v>0</v>
      </c>
      <c r="Z33" s="201">
        <v>2.76</v>
      </c>
      <c r="AA33" s="201">
        <v>0</v>
      </c>
      <c r="AB33" s="201">
        <v>0</v>
      </c>
      <c r="AC33" s="201">
        <v>12.74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16.989999999999998</v>
      </c>
      <c r="H34" s="201">
        <v>0</v>
      </c>
      <c r="I34" s="201">
        <v>0</v>
      </c>
      <c r="J34" s="201">
        <v>20.85</v>
      </c>
      <c r="K34" s="201">
        <v>4.04</v>
      </c>
      <c r="L34" s="201">
        <v>259.51</v>
      </c>
      <c r="M34" s="201">
        <v>0.99</v>
      </c>
      <c r="N34" s="201">
        <v>1.29</v>
      </c>
      <c r="O34" s="201">
        <v>0</v>
      </c>
      <c r="P34" s="201">
        <v>1.88</v>
      </c>
      <c r="Q34" s="201">
        <v>0.23</v>
      </c>
      <c r="R34" s="201">
        <v>0.46</v>
      </c>
      <c r="S34" s="201">
        <v>0.28999999999999998</v>
      </c>
      <c r="T34" s="201">
        <v>0</v>
      </c>
      <c r="U34" s="201">
        <v>1.9</v>
      </c>
      <c r="V34" s="201">
        <v>0.14000000000000001</v>
      </c>
      <c r="W34" s="201">
        <v>0.35</v>
      </c>
      <c r="X34" s="201">
        <v>1.61</v>
      </c>
      <c r="Y34" s="201">
        <v>0</v>
      </c>
      <c r="Z34" s="201">
        <v>2.76</v>
      </c>
      <c r="AA34" s="201">
        <v>0</v>
      </c>
      <c r="AB34" s="201">
        <v>0</v>
      </c>
      <c r="AC34" s="201">
        <v>12.74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16.989999999999998</v>
      </c>
      <c r="H35" s="201">
        <v>0</v>
      </c>
      <c r="I35" s="201">
        <v>0</v>
      </c>
      <c r="J35" s="201">
        <v>20.85</v>
      </c>
      <c r="K35" s="201">
        <v>3.17</v>
      </c>
      <c r="L35" s="201">
        <v>259.51</v>
      </c>
      <c r="M35" s="201">
        <v>0.99</v>
      </c>
      <c r="N35" s="201">
        <v>1.29</v>
      </c>
      <c r="O35" s="201">
        <v>0</v>
      </c>
      <c r="P35" s="201">
        <v>1.88</v>
      </c>
      <c r="Q35" s="201">
        <v>2.77</v>
      </c>
      <c r="R35" s="201">
        <v>5.95</v>
      </c>
      <c r="S35" s="201">
        <v>3.79</v>
      </c>
      <c r="T35" s="201">
        <v>0</v>
      </c>
      <c r="U35" s="201">
        <v>1.9</v>
      </c>
      <c r="V35" s="201">
        <v>1.65</v>
      </c>
      <c r="W35" s="201">
        <v>4.63</v>
      </c>
      <c r="X35" s="201">
        <v>21.37</v>
      </c>
      <c r="Y35" s="201">
        <v>0</v>
      </c>
      <c r="Z35" s="201">
        <v>30.33</v>
      </c>
      <c r="AA35" s="201">
        <v>10</v>
      </c>
      <c r="AB35" s="201">
        <v>0</v>
      </c>
      <c r="AC35" s="201">
        <v>12.74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16.989999999999998</v>
      </c>
      <c r="H36" s="201">
        <v>0</v>
      </c>
      <c r="I36" s="201">
        <v>0</v>
      </c>
      <c r="J36" s="201">
        <v>20.85</v>
      </c>
      <c r="K36" s="201">
        <v>4.4400000000000004</v>
      </c>
      <c r="L36" s="201">
        <v>259.51</v>
      </c>
      <c r="M36" s="201">
        <v>0.99</v>
      </c>
      <c r="N36" s="201">
        <v>1.29</v>
      </c>
      <c r="O36" s="201">
        <v>0</v>
      </c>
      <c r="P36" s="201">
        <v>1.88</v>
      </c>
      <c r="Q36" s="201">
        <v>2.77</v>
      </c>
      <c r="R36" s="201">
        <v>5.95</v>
      </c>
      <c r="S36" s="201">
        <v>3.79</v>
      </c>
      <c r="T36" s="201">
        <v>0</v>
      </c>
      <c r="U36" s="201">
        <v>1.9</v>
      </c>
      <c r="V36" s="201">
        <v>1.65</v>
      </c>
      <c r="W36" s="201">
        <v>4.63</v>
      </c>
      <c r="X36" s="201">
        <v>21.37</v>
      </c>
      <c r="Y36" s="201">
        <v>0</v>
      </c>
      <c r="Z36" s="201">
        <v>54.32</v>
      </c>
      <c r="AA36" s="201">
        <v>10</v>
      </c>
      <c r="AB36" s="201">
        <v>0</v>
      </c>
      <c r="AC36" s="201">
        <v>12.74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16.989999999999998</v>
      </c>
      <c r="H37" s="201">
        <v>0</v>
      </c>
      <c r="I37" s="201">
        <v>0</v>
      </c>
      <c r="J37" s="201">
        <v>20.85</v>
      </c>
      <c r="K37" s="201">
        <v>4.88</v>
      </c>
      <c r="L37" s="201">
        <v>259.51</v>
      </c>
      <c r="M37" s="201">
        <v>0.99</v>
      </c>
      <c r="N37" s="201">
        <v>1.29</v>
      </c>
      <c r="O37" s="201">
        <v>0</v>
      </c>
      <c r="P37" s="201">
        <v>1.88</v>
      </c>
      <c r="Q37" s="201">
        <v>2.77</v>
      </c>
      <c r="R37" s="201">
        <v>5.95</v>
      </c>
      <c r="S37" s="201">
        <v>3.79</v>
      </c>
      <c r="T37" s="201">
        <v>0</v>
      </c>
      <c r="U37" s="201">
        <v>1.9</v>
      </c>
      <c r="V37" s="201">
        <v>1.65</v>
      </c>
      <c r="W37" s="201">
        <v>4.63</v>
      </c>
      <c r="X37" s="201">
        <v>21.37</v>
      </c>
      <c r="Y37" s="201">
        <v>0</v>
      </c>
      <c r="Z37" s="201">
        <v>58.66</v>
      </c>
      <c r="AA37" s="201">
        <v>10</v>
      </c>
      <c r="AB37" s="201">
        <v>0</v>
      </c>
      <c r="AC37" s="201">
        <v>12.74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16.989999999999998</v>
      </c>
      <c r="H38" s="201">
        <v>0</v>
      </c>
      <c r="I38" s="201">
        <v>0</v>
      </c>
      <c r="J38" s="201">
        <v>20.85</v>
      </c>
      <c r="K38" s="201">
        <v>5.26</v>
      </c>
      <c r="L38" s="201">
        <v>259.51</v>
      </c>
      <c r="M38" s="201">
        <v>0.99</v>
      </c>
      <c r="N38" s="201">
        <v>1.29</v>
      </c>
      <c r="O38" s="201">
        <v>0</v>
      </c>
      <c r="P38" s="201">
        <v>1.88</v>
      </c>
      <c r="Q38" s="201">
        <v>2.77</v>
      </c>
      <c r="R38" s="201">
        <v>5.95</v>
      </c>
      <c r="S38" s="201">
        <v>3.79</v>
      </c>
      <c r="T38" s="201">
        <v>0</v>
      </c>
      <c r="U38" s="201">
        <v>1.9</v>
      </c>
      <c r="V38" s="201">
        <v>1.65</v>
      </c>
      <c r="W38" s="201">
        <v>4.63</v>
      </c>
      <c r="X38" s="201">
        <v>21.37</v>
      </c>
      <c r="Y38" s="201">
        <v>0</v>
      </c>
      <c r="Z38" s="201">
        <v>58.66</v>
      </c>
      <c r="AA38" s="201">
        <v>10</v>
      </c>
      <c r="AB38" s="201">
        <v>0</v>
      </c>
      <c r="AC38" s="201">
        <v>12.74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16.989999999999998</v>
      </c>
      <c r="H39" s="201">
        <v>0</v>
      </c>
      <c r="I39" s="201">
        <v>0</v>
      </c>
      <c r="J39" s="201">
        <v>20.52</v>
      </c>
      <c r="K39" s="201">
        <v>5.26</v>
      </c>
      <c r="L39" s="201">
        <v>259.51</v>
      </c>
      <c r="M39" s="201">
        <v>0.99</v>
      </c>
      <c r="N39" s="201">
        <v>1.29</v>
      </c>
      <c r="O39" s="201">
        <v>0</v>
      </c>
      <c r="P39" s="201">
        <v>1.88</v>
      </c>
      <c r="Q39" s="201">
        <v>2.77</v>
      </c>
      <c r="R39" s="201">
        <v>5.95</v>
      </c>
      <c r="S39" s="201">
        <v>3.79</v>
      </c>
      <c r="T39" s="201">
        <v>0</v>
      </c>
      <c r="U39" s="201">
        <v>1.9</v>
      </c>
      <c r="V39" s="201">
        <v>1.65</v>
      </c>
      <c r="W39" s="201">
        <v>4.63</v>
      </c>
      <c r="X39" s="201">
        <v>21.37</v>
      </c>
      <c r="Y39" s="201">
        <v>0</v>
      </c>
      <c r="Z39" s="201">
        <v>58.66</v>
      </c>
      <c r="AA39" s="201">
        <v>10</v>
      </c>
      <c r="AB39" s="201">
        <v>0</v>
      </c>
      <c r="AC39" s="201">
        <v>12.74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162.77000000000001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16.989999999999998</v>
      </c>
      <c r="H40" s="201">
        <v>0</v>
      </c>
      <c r="I40" s="201">
        <v>0</v>
      </c>
      <c r="J40" s="201">
        <v>20.52</v>
      </c>
      <c r="K40" s="201">
        <v>5.67</v>
      </c>
      <c r="L40" s="201">
        <v>259.51</v>
      </c>
      <c r="M40" s="201">
        <v>0.99</v>
      </c>
      <c r="N40" s="201">
        <v>1.29</v>
      </c>
      <c r="O40" s="201">
        <v>0</v>
      </c>
      <c r="P40" s="201">
        <v>1.88</v>
      </c>
      <c r="Q40" s="201">
        <v>2.77</v>
      </c>
      <c r="R40" s="201">
        <v>5.95</v>
      </c>
      <c r="S40" s="201">
        <v>3.79</v>
      </c>
      <c r="T40" s="201">
        <v>0</v>
      </c>
      <c r="U40" s="201">
        <v>1.9</v>
      </c>
      <c r="V40" s="201">
        <v>1.65</v>
      </c>
      <c r="W40" s="201">
        <v>4.63</v>
      </c>
      <c r="X40" s="201">
        <v>21.37</v>
      </c>
      <c r="Y40" s="201">
        <v>0</v>
      </c>
      <c r="Z40" s="201">
        <v>58.66</v>
      </c>
      <c r="AA40" s="201">
        <v>10</v>
      </c>
      <c r="AB40" s="201">
        <v>0</v>
      </c>
      <c r="AC40" s="201">
        <v>12.74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162.77000000000001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16.989999999999998</v>
      </c>
      <c r="H41" s="201">
        <v>0</v>
      </c>
      <c r="I41" s="201">
        <v>0</v>
      </c>
      <c r="J41" s="201">
        <v>20.52</v>
      </c>
      <c r="K41" s="201">
        <v>6.08</v>
      </c>
      <c r="L41" s="201">
        <v>259.51</v>
      </c>
      <c r="M41" s="201">
        <v>0.99</v>
      </c>
      <c r="N41" s="201">
        <v>1.29</v>
      </c>
      <c r="O41" s="201">
        <v>0</v>
      </c>
      <c r="P41" s="201">
        <v>1.88</v>
      </c>
      <c r="Q41" s="201">
        <v>2.77</v>
      </c>
      <c r="R41" s="201">
        <v>5.95</v>
      </c>
      <c r="S41" s="201">
        <v>3.79</v>
      </c>
      <c r="T41" s="201">
        <v>0</v>
      </c>
      <c r="U41" s="201">
        <v>1.9</v>
      </c>
      <c r="V41" s="201">
        <v>1.65</v>
      </c>
      <c r="W41" s="201">
        <v>4.3099999999999996</v>
      </c>
      <c r="X41" s="201">
        <v>20.89</v>
      </c>
      <c r="Y41" s="201">
        <v>0</v>
      </c>
      <c r="Z41" s="201">
        <v>58.66</v>
      </c>
      <c r="AA41" s="201">
        <v>10</v>
      </c>
      <c r="AB41" s="201">
        <v>0</v>
      </c>
      <c r="AC41" s="201">
        <v>12.74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162.77000000000001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16.989999999999998</v>
      </c>
      <c r="H42" s="201">
        <v>0</v>
      </c>
      <c r="I42" s="201">
        <v>0</v>
      </c>
      <c r="J42" s="201">
        <v>20.52</v>
      </c>
      <c r="K42" s="201">
        <v>6.48</v>
      </c>
      <c r="L42" s="201">
        <v>259.51</v>
      </c>
      <c r="M42" s="201">
        <v>0.99</v>
      </c>
      <c r="N42" s="201">
        <v>1.29</v>
      </c>
      <c r="O42" s="201">
        <v>0</v>
      </c>
      <c r="P42" s="201">
        <v>1.88</v>
      </c>
      <c r="Q42" s="201">
        <v>2.77</v>
      </c>
      <c r="R42" s="201">
        <v>5.95</v>
      </c>
      <c r="S42" s="201">
        <v>3.79</v>
      </c>
      <c r="T42" s="201">
        <v>0</v>
      </c>
      <c r="U42" s="201">
        <v>1.9</v>
      </c>
      <c r="V42" s="201">
        <v>1.65</v>
      </c>
      <c r="W42" s="201">
        <v>4.3099999999999996</v>
      </c>
      <c r="X42" s="201">
        <v>20.89</v>
      </c>
      <c r="Y42" s="201">
        <v>0</v>
      </c>
      <c r="Z42" s="201">
        <v>58.66</v>
      </c>
      <c r="AA42" s="201">
        <v>10</v>
      </c>
      <c r="AB42" s="201">
        <v>0</v>
      </c>
      <c r="AC42" s="201">
        <v>12.74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162.77000000000001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16.989999999999998</v>
      </c>
      <c r="H43" s="201">
        <v>0</v>
      </c>
      <c r="I43" s="201">
        <v>0</v>
      </c>
      <c r="J43" s="201">
        <v>20.52</v>
      </c>
      <c r="K43" s="201">
        <v>6.48</v>
      </c>
      <c r="L43" s="201">
        <v>259.51</v>
      </c>
      <c r="M43" s="201">
        <v>0.99</v>
      </c>
      <c r="N43" s="201">
        <v>1.29</v>
      </c>
      <c r="O43" s="201">
        <v>0</v>
      </c>
      <c r="P43" s="201">
        <v>1.88</v>
      </c>
      <c r="Q43" s="201">
        <v>2.77</v>
      </c>
      <c r="R43" s="201">
        <v>5.95</v>
      </c>
      <c r="S43" s="201">
        <v>3.79</v>
      </c>
      <c r="T43" s="201">
        <v>0</v>
      </c>
      <c r="U43" s="201">
        <v>1.9</v>
      </c>
      <c r="V43" s="201">
        <v>2.0699999999999998</v>
      </c>
      <c r="W43" s="201">
        <v>4.3099999999999996</v>
      </c>
      <c r="X43" s="201">
        <v>20.89</v>
      </c>
      <c r="Y43" s="201">
        <v>0</v>
      </c>
      <c r="Z43" s="201">
        <v>58.66</v>
      </c>
      <c r="AA43" s="201">
        <v>10</v>
      </c>
      <c r="AB43" s="201">
        <v>0</v>
      </c>
      <c r="AC43" s="201">
        <v>12.74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162.77000000000001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16.989999999999998</v>
      </c>
      <c r="H44" s="201">
        <v>0</v>
      </c>
      <c r="I44" s="201">
        <v>0</v>
      </c>
      <c r="J44" s="201">
        <v>20.52</v>
      </c>
      <c r="K44" s="201">
        <v>6.48</v>
      </c>
      <c r="L44" s="201">
        <v>259.51</v>
      </c>
      <c r="M44" s="201">
        <v>0.99</v>
      </c>
      <c r="N44" s="201">
        <v>1.29</v>
      </c>
      <c r="O44" s="201">
        <v>0</v>
      </c>
      <c r="P44" s="201">
        <v>1.88</v>
      </c>
      <c r="Q44" s="201">
        <v>2.77</v>
      </c>
      <c r="R44" s="201">
        <v>5.95</v>
      </c>
      <c r="S44" s="201">
        <v>3.79</v>
      </c>
      <c r="T44" s="201">
        <v>0</v>
      </c>
      <c r="U44" s="201">
        <v>1.9</v>
      </c>
      <c r="V44" s="201">
        <v>2.0699999999999998</v>
      </c>
      <c r="W44" s="201">
        <v>0.35</v>
      </c>
      <c r="X44" s="201">
        <v>1.61</v>
      </c>
      <c r="Y44" s="201">
        <v>0</v>
      </c>
      <c r="Z44" s="201">
        <v>58.66</v>
      </c>
      <c r="AA44" s="201">
        <v>10</v>
      </c>
      <c r="AB44" s="201">
        <v>0</v>
      </c>
      <c r="AC44" s="201">
        <v>12.74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162.77000000000001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16.989999999999998</v>
      </c>
      <c r="H45" s="201">
        <v>0</v>
      </c>
      <c r="I45" s="201">
        <v>0</v>
      </c>
      <c r="J45" s="201">
        <v>20.52</v>
      </c>
      <c r="K45" s="201">
        <v>6.48</v>
      </c>
      <c r="L45" s="201">
        <v>259.51</v>
      </c>
      <c r="M45" s="201">
        <v>0.99</v>
      </c>
      <c r="N45" s="201">
        <v>1.29</v>
      </c>
      <c r="O45" s="201">
        <v>0</v>
      </c>
      <c r="P45" s="201">
        <v>1.88</v>
      </c>
      <c r="Q45" s="201">
        <v>2.77</v>
      </c>
      <c r="R45" s="201">
        <v>5.95</v>
      </c>
      <c r="S45" s="201">
        <v>3.79</v>
      </c>
      <c r="T45" s="201">
        <v>0</v>
      </c>
      <c r="U45" s="201">
        <v>1.9</v>
      </c>
      <c r="V45" s="201">
        <v>2.0699999999999998</v>
      </c>
      <c r="W45" s="201">
        <v>0.35</v>
      </c>
      <c r="X45" s="201">
        <v>1.61</v>
      </c>
      <c r="Y45" s="201">
        <v>0</v>
      </c>
      <c r="Z45" s="201">
        <v>58.66</v>
      </c>
      <c r="AA45" s="201">
        <v>10</v>
      </c>
      <c r="AB45" s="201">
        <v>0</v>
      </c>
      <c r="AC45" s="201">
        <v>12.74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162.77000000000001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16.989999999999998</v>
      </c>
      <c r="H46" s="201">
        <v>0</v>
      </c>
      <c r="I46" s="201">
        <v>0</v>
      </c>
      <c r="J46" s="201">
        <v>20.52</v>
      </c>
      <c r="K46" s="201">
        <v>6.48</v>
      </c>
      <c r="L46" s="201">
        <v>259.51</v>
      </c>
      <c r="M46" s="201">
        <v>0.99</v>
      </c>
      <c r="N46" s="201">
        <v>1.29</v>
      </c>
      <c r="O46" s="201">
        <v>0</v>
      </c>
      <c r="P46" s="201">
        <v>1.88</v>
      </c>
      <c r="Q46" s="201">
        <v>2.77</v>
      </c>
      <c r="R46" s="201">
        <v>5.95</v>
      </c>
      <c r="S46" s="201">
        <v>3.79</v>
      </c>
      <c r="T46" s="201">
        <v>0</v>
      </c>
      <c r="U46" s="201">
        <v>1.9</v>
      </c>
      <c r="V46" s="201">
        <v>2.0699999999999998</v>
      </c>
      <c r="W46" s="201">
        <v>0.35</v>
      </c>
      <c r="X46" s="201">
        <v>1.61</v>
      </c>
      <c r="Y46" s="201">
        <v>0</v>
      </c>
      <c r="Z46" s="201">
        <v>58.66</v>
      </c>
      <c r="AA46" s="201">
        <v>10</v>
      </c>
      <c r="AB46" s="201">
        <v>0</v>
      </c>
      <c r="AC46" s="201">
        <v>12.74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162.77000000000001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16.989999999999998</v>
      </c>
      <c r="H47" s="201">
        <v>0</v>
      </c>
      <c r="I47" s="201">
        <v>0</v>
      </c>
      <c r="J47" s="201">
        <v>20.52</v>
      </c>
      <c r="K47" s="201">
        <v>6.48</v>
      </c>
      <c r="L47" s="201">
        <v>259.51</v>
      </c>
      <c r="M47" s="201">
        <v>0.99</v>
      </c>
      <c r="N47" s="201">
        <v>1.29</v>
      </c>
      <c r="O47" s="201">
        <v>0</v>
      </c>
      <c r="P47" s="201">
        <v>1.88</v>
      </c>
      <c r="Q47" s="201">
        <v>2.93</v>
      </c>
      <c r="R47" s="201">
        <v>5.95</v>
      </c>
      <c r="S47" s="201">
        <v>3.81</v>
      </c>
      <c r="T47" s="201">
        <v>0</v>
      </c>
      <c r="U47" s="201">
        <v>1.9</v>
      </c>
      <c r="V47" s="201">
        <v>2.0699999999999998</v>
      </c>
      <c r="W47" s="201">
        <v>0.35</v>
      </c>
      <c r="X47" s="201">
        <v>1.61</v>
      </c>
      <c r="Y47" s="201">
        <v>0</v>
      </c>
      <c r="Z47" s="201">
        <v>58.66</v>
      </c>
      <c r="AA47" s="201">
        <v>10</v>
      </c>
      <c r="AB47" s="201">
        <v>0</v>
      </c>
      <c r="AC47" s="201">
        <v>12.74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162.77000000000001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16.989999999999998</v>
      </c>
      <c r="H48" s="201">
        <v>0</v>
      </c>
      <c r="I48" s="201">
        <v>0</v>
      </c>
      <c r="J48" s="201">
        <v>20.52</v>
      </c>
      <c r="K48" s="201">
        <v>6.48</v>
      </c>
      <c r="L48" s="201">
        <v>259.51</v>
      </c>
      <c r="M48" s="201">
        <v>0.99</v>
      </c>
      <c r="N48" s="201">
        <v>1.29</v>
      </c>
      <c r="O48" s="201">
        <v>0</v>
      </c>
      <c r="P48" s="201">
        <v>1.88</v>
      </c>
      <c r="Q48" s="201">
        <v>2.93</v>
      </c>
      <c r="R48" s="201">
        <v>5.95</v>
      </c>
      <c r="S48" s="201">
        <v>3.81</v>
      </c>
      <c r="T48" s="201">
        <v>0</v>
      </c>
      <c r="U48" s="201">
        <v>1.9</v>
      </c>
      <c r="V48" s="201">
        <v>2.0699999999999998</v>
      </c>
      <c r="W48" s="201">
        <v>0.35</v>
      </c>
      <c r="X48" s="201">
        <v>1.61</v>
      </c>
      <c r="Y48" s="201">
        <v>0</v>
      </c>
      <c r="Z48" s="201">
        <v>58.66</v>
      </c>
      <c r="AA48" s="201">
        <v>10</v>
      </c>
      <c r="AB48" s="201">
        <v>0</v>
      </c>
      <c r="AC48" s="201">
        <v>12.74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162.77000000000001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16.989999999999998</v>
      </c>
      <c r="H49" s="201">
        <v>0</v>
      </c>
      <c r="I49" s="201">
        <v>0</v>
      </c>
      <c r="J49" s="201">
        <v>20.52</v>
      </c>
      <c r="K49" s="201">
        <v>6.48</v>
      </c>
      <c r="L49" s="201">
        <v>259.51</v>
      </c>
      <c r="M49" s="201">
        <v>0.99</v>
      </c>
      <c r="N49" s="201">
        <v>1.29</v>
      </c>
      <c r="O49" s="201">
        <v>0</v>
      </c>
      <c r="P49" s="201">
        <v>1.88</v>
      </c>
      <c r="Q49" s="201">
        <v>2.93</v>
      </c>
      <c r="R49" s="201">
        <v>5.95</v>
      </c>
      <c r="S49" s="201">
        <v>3.81</v>
      </c>
      <c r="T49" s="201">
        <v>0</v>
      </c>
      <c r="U49" s="201">
        <v>1.9</v>
      </c>
      <c r="V49" s="201">
        <v>0.16</v>
      </c>
      <c r="W49" s="201">
        <v>0.35</v>
      </c>
      <c r="X49" s="201">
        <v>1.61</v>
      </c>
      <c r="Y49" s="201">
        <v>0</v>
      </c>
      <c r="Z49" s="201">
        <v>58.66</v>
      </c>
      <c r="AA49" s="201">
        <v>10</v>
      </c>
      <c r="AB49" s="201">
        <v>0</v>
      </c>
      <c r="AC49" s="201">
        <v>12.74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162.77000000000001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16.989999999999998</v>
      </c>
      <c r="H50" s="201">
        <v>0</v>
      </c>
      <c r="I50" s="201">
        <v>0</v>
      </c>
      <c r="J50" s="201">
        <v>20.52</v>
      </c>
      <c r="K50" s="201">
        <v>6.48</v>
      </c>
      <c r="L50" s="201">
        <v>259.51</v>
      </c>
      <c r="M50" s="201">
        <v>0.99</v>
      </c>
      <c r="N50" s="201">
        <v>1.29</v>
      </c>
      <c r="O50" s="201">
        <v>0</v>
      </c>
      <c r="P50" s="201">
        <v>1.88</v>
      </c>
      <c r="Q50" s="201">
        <v>2.93</v>
      </c>
      <c r="R50" s="201">
        <v>5.95</v>
      </c>
      <c r="S50" s="201">
        <v>3.81</v>
      </c>
      <c r="T50" s="201">
        <v>0</v>
      </c>
      <c r="U50" s="201">
        <v>1.9</v>
      </c>
      <c r="V50" s="201">
        <v>0.16</v>
      </c>
      <c r="W50" s="201">
        <v>0.35</v>
      </c>
      <c r="X50" s="201">
        <v>1.61</v>
      </c>
      <c r="Y50" s="201">
        <v>0</v>
      </c>
      <c r="Z50" s="201">
        <v>29.72</v>
      </c>
      <c r="AA50" s="201">
        <v>10</v>
      </c>
      <c r="AB50" s="201">
        <v>0</v>
      </c>
      <c r="AC50" s="201">
        <v>12.74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162.77000000000001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16.989999999999998</v>
      </c>
      <c r="H51" s="201">
        <v>0</v>
      </c>
      <c r="I51" s="201">
        <v>0</v>
      </c>
      <c r="J51" s="201">
        <v>20.52</v>
      </c>
      <c r="K51" s="201">
        <v>6.48</v>
      </c>
      <c r="L51" s="201">
        <v>259.51</v>
      </c>
      <c r="M51" s="201">
        <v>1.3</v>
      </c>
      <c r="N51" s="201">
        <v>1.29</v>
      </c>
      <c r="O51" s="201">
        <v>0</v>
      </c>
      <c r="P51" s="201">
        <v>1.88</v>
      </c>
      <c r="Q51" s="201">
        <v>2.93</v>
      </c>
      <c r="R51" s="201">
        <v>5.95</v>
      </c>
      <c r="S51" s="201">
        <v>3.81</v>
      </c>
      <c r="T51" s="201">
        <v>0</v>
      </c>
      <c r="U51" s="201">
        <v>1.9</v>
      </c>
      <c r="V51" s="201">
        <v>0.16</v>
      </c>
      <c r="W51" s="201">
        <v>0.35</v>
      </c>
      <c r="X51" s="201">
        <v>1.61</v>
      </c>
      <c r="Y51" s="201">
        <v>0</v>
      </c>
      <c r="Z51" s="201">
        <v>29.72</v>
      </c>
      <c r="AA51" s="201">
        <v>10</v>
      </c>
      <c r="AB51" s="201">
        <v>0</v>
      </c>
      <c r="AC51" s="201">
        <v>12.74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162.77000000000001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16.989999999999998</v>
      </c>
      <c r="H52" s="201">
        <v>0</v>
      </c>
      <c r="I52" s="201">
        <v>0</v>
      </c>
      <c r="J52" s="201">
        <v>20.52</v>
      </c>
      <c r="K52" s="201">
        <v>6.48</v>
      </c>
      <c r="L52" s="201">
        <v>259.51</v>
      </c>
      <c r="M52" s="201">
        <v>1.3</v>
      </c>
      <c r="N52" s="201">
        <v>1.29</v>
      </c>
      <c r="O52" s="201">
        <v>0</v>
      </c>
      <c r="P52" s="201">
        <v>1.88</v>
      </c>
      <c r="Q52" s="201">
        <v>2.93</v>
      </c>
      <c r="R52" s="201">
        <v>5.95</v>
      </c>
      <c r="S52" s="201">
        <v>3.81</v>
      </c>
      <c r="T52" s="201">
        <v>0</v>
      </c>
      <c r="U52" s="201">
        <v>1.9</v>
      </c>
      <c r="V52" s="201">
        <v>0.16</v>
      </c>
      <c r="W52" s="201">
        <v>0.35</v>
      </c>
      <c r="X52" s="201">
        <v>1.61</v>
      </c>
      <c r="Y52" s="201">
        <v>0</v>
      </c>
      <c r="Z52" s="201">
        <v>2.76</v>
      </c>
      <c r="AA52" s="201">
        <v>10</v>
      </c>
      <c r="AB52" s="201">
        <v>0</v>
      </c>
      <c r="AC52" s="201">
        <v>12.74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162.77000000000001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16.989999999999998</v>
      </c>
      <c r="H53" s="201">
        <v>0</v>
      </c>
      <c r="I53" s="201">
        <v>0</v>
      </c>
      <c r="J53" s="201">
        <v>20.52</v>
      </c>
      <c r="K53" s="201">
        <v>6.48</v>
      </c>
      <c r="L53" s="201">
        <v>259.51</v>
      </c>
      <c r="M53" s="201">
        <v>1.3</v>
      </c>
      <c r="N53" s="201">
        <v>1.29</v>
      </c>
      <c r="O53" s="201">
        <v>0</v>
      </c>
      <c r="P53" s="201">
        <v>1.88</v>
      </c>
      <c r="Q53" s="201">
        <v>2.93</v>
      </c>
      <c r="R53" s="201">
        <v>5.95</v>
      </c>
      <c r="S53" s="201">
        <v>3.81</v>
      </c>
      <c r="T53" s="201">
        <v>0</v>
      </c>
      <c r="U53" s="201">
        <v>1.9</v>
      </c>
      <c r="V53" s="201">
        <v>0.16</v>
      </c>
      <c r="W53" s="201">
        <v>0.35</v>
      </c>
      <c r="X53" s="201">
        <v>1.61</v>
      </c>
      <c r="Y53" s="201">
        <v>0</v>
      </c>
      <c r="Z53" s="201">
        <v>2.76</v>
      </c>
      <c r="AA53" s="201">
        <v>10</v>
      </c>
      <c r="AB53" s="201">
        <v>0</v>
      </c>
      <c r="AC53" s="201">
        <v>12.74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162.77000000000001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16.989999999999998</v>
      </c>
      <c r="H54" s="201">
        <v>0</v>
      </c>
      <c r="I54" s="201">
        <v>0</v>
      </c>
      <c r="J54" s="201">
        <v>20.85</v>
      </c>
      <c r="K54" s="201">
        <v>6.48</v>
      </c>
      <c r="L54" s="201">
        <v>259.51</v>
      </c>
      <c r="M54" s="201">
        <v>1.3</v>
      </c>
      <c r="N54" s="201">
        <v>1.29</v>
      </c>
      <c r="O54" s="201">
        <v>0</v>
      </c>
      <c r="P54" s="201">
        <v>1.88</v>
      </c>
      <c r="Q54" s="201">
        <v>2.93</v>
      </c>
      <c r="R54" s="201">
        <v>5.95</v>
      </c>
      <c r="S54" s="201">
        <v>3.81</v>
      </c>
      <c r="T54" s="201">
        <v>0</v>
      </c>
      <c r="U54" s="201">
        <v>1.9</v>
      </c>
      <c r="V54" s="201">
        <v>0.16</v>
      </c>
      <c r="W54" s="201">
        <v>0.35</v>
      </c>
      <c r="X54" s="201">
        <v>1.61</v>
      </c>
      <c r="Y54" s="201">
        <v>0</v>
      </c>
      <c r="Z54" s="201">
        <v>2.76</v>
      </c>
      <c r="AA54" s="201">
        <v>10</v>
      </c>
      <c r="AB54" s="201">
        <v>0</v>
      </c>
      <c r="AC54" s="201">
        <v>12.74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162.77000000000001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16.989999999999998</v>
      </c>
      <c r="H55" s="201">
        <v>0</v>
      </c>
      <c r="I55" s="201">
        <v>0</v>
      </c>
      <c r="J55" s="201">
        <v>20.85</v>
      </c>
      <c r="K55" s="201">
        <v>6.48</v>
      </c>
      <c r="L55" s="201">
        <v>259.51</v>
      </c>
      <c r="M55" s="201">
        <v>1.3</v>
      </c>
      <c r="N55" s="201">
        <v>1.29</v>
      </c>
      <c r="O55" s="201">
        <v>0</v>
      </c>
      <c r="P55" s="201">
        <v>1.89</v>
      </c>
      <c r="Q55" s="201">
        <v>2.93</v>
      </c>
      <c r="R55" s="201">
        <v>5.95</v>
      </c>
      <c r="S55" s="201">
        <v>3.81</v>
      </c>
      <c r="T55" s="201">
        <v>0</v>
      </c>
      <c r="U55" s="201">
        <v>1.9</v>
      </c>
      <c r="V55" s="201">
        <v>0.16</v>
      </c>
      <c r="W55" s="201">
        <v>0.35</v>
      </c>
      <c r="X55" s="201">
        <v>1.61</v>
      </c>
      <c r="Y55" s="201">
        <v>0</v>
      </c>
      <c r="Z55" s="201">
        <v>54.32</v>
      </c>
      <c r="AA55" s="201">
        <v>10</v>
      </c>
      <c r="AB55" s="201">
        <v>0</v>
      </c>
      <c r="AC55" s="201">
        <v>13.21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162.77000000000001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16.989999999999998</v>
      </c>
      <c r="H56" s="201">
        <v>0</v>
      </c>
      <c r="I56" s="201">
        <v>0</v>
      </c>
      <c r="J56" s="201">
        <v>20.85</v>
      </c>
      <c r="K56" s="201">
        <v>6.48</v>
      </c>
      <c r="L56" s="201">
        <v>259.51</v>
      </c>
      <c r="M56" s="201">
        <v>1.3</v>
      </c>
      <c r="N56" s="201">
        <v>1.29</v>
      </c>
      <c r="O56" s="201">
        <v>0</v>
      </c>
      <c r="P56" s="201">
        <v>1.89</v>
      </c>
      <c r="Q56" s="201">
        <v>2.93</v>
      </c>
      <c r="R56" s="201">
        <v>5.95</v>
      </c>
      <c r="S56" s="201">
        <v>3.81</v>
      </c>
      <c r="T56" s="201">
        <v>0</v>
      </c>
      <c r="U56" s="201">
        <v>1.9</v>
      </c>
      <c r="V56" s="201">
        <v>0.16</v>
      </c>
      <c r="W56" s="201">
        <v>0.35</v>
      </c>
      <c r="X56" s="201">
        <v>1.61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13.21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162.77000000000001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16.989999999999998</v>
      </c>
      <c r="H57" s="201">
        <v>0</v>
      </c>
      <c r="I57" s="201">
        <v>0</v>
      </c>
      <c r="J57" s="201">
        <v>20.85</v>
      </c>
      <c r="K57" s="201">
        <v>6.47</v>
      </c>
      <c r="L57" s="201">
        <v>259.51</v>
      </c>
      <c r="M57" s="201">
        <v>1.3</v>
      </c>
      <c r="N57" s="201">
        <v>1.29</v>
      </c>
      <c r="O57" s="201">
        <v>0</v>
      </c>
      <c r="P57" s="201">
        <v>1.88</v>
      </c>
      <c r="Q57" s="201">
        <v>2.93</v>
      </c>
      <c r="R57" s="201">
        <v>5.95</v>
      </c>
      <c r="S57" s="201">
        <v>3.81</v>
      </c>
      <c r="T57" s="201">
        <v>0</v>
      </c>
      <c r="U57" s="201">
        <v>1.9</v>
      </c>
      <c r="V57" s="201">
        <v>0.16</v>
      </c>
      <c r="W57" s="201">
        <v>0.35</v>
      </c>
      <c r="X57" s="201">
        <v>1.61</v>
      </c>
      <c r="Y57" s="201">
        <v>0</v>
      </c>
      <c r="Z57" s="201">
        <v>29.72</v>
      </c>
      <c r="AA57" s="201">
        <v>10</v>
      </c>
      <c r="AB57" s="201">
        <v>0</v>
      </c>
      <c r="AC57" s="201">
        <v>13.21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162.77000000000001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16.989999999999998</v>
      </c>
      <c r="H58" s="201">
        <v>0</v>
      </c>
      <c r="I58" s="201">
        <v>0</v>
      </c>
      <c r="J58" s="201">
        <v>20.85</v>
      </c>
      <c r="K58" s="201">
        <v>6.47</v>
      </c>
      <c r="L58" s="201">
        <v>259.51</v>
      </c>
      <c r="M58" s="201">
        <v>1.3</v>
      </c>
      <c r="N58" s="201">
        <v>1.29</v>
      </c>
      <c r="O58" s="201">
        <v>0</v>
      </c>
      <c r="P58" s="201">
        <v>1.88</v>
      </c>
      <c r="Q58" s="201">
        <v>0.23</v>
      </c>
      <c r="R58" s="201">
        <v>0.46</v>
      </c>
      <c r="S58" s="201">
        <v>0.28999999999999998</v>
      </c>
      <c r="T58" s="201">
        <v>0</v>
      </c>
      <c r="U58" s="201">
        <v>1.9</v>
      </c>
      <c r="V58" s="201">
        <v>0.16</v>
      </c>
      <c r="W58" s="201">
        <v>0.35</v>
      </c>
      <c r="X58" s="201">
        <v>1.61</v>
      </c>
      <c r="Y58" s="201">
        <v>0</v>
      </c>
      <c r="Z58" s="201">
        <v>2.76</v>
      </c>
      <c r="AA58" s="201">
        <v>0</v>
      </c>
      <c r="AB58" s="201">
        <v>0</v>
      </c>
      <c r="AC58" s="201">
        <v>13.21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162.77000000000001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16.989999999999998</v>
      </c>
      <c r="H59" s="201">
        <v>0</v>
      </c>
      <c r="I59" s="201">
        <v>0</v>
      </c>
      <c r="J59" s="201">
        <v>20.85</v>
      </c>
      <c r="K59" s="201">
        <v>0.31</v>
      </c>
      <c r="L59" s="201">
        <v>259.51</v>
      </c>
      <c r="M59" s="201">
        <v>1.3</v>
      </c>
      <c r="N59" s="201">
        <v>1.29</v>
      </c>
      <c r="O59" s="201">
        <v>0</v>
      </c>
      <c r="P59" s="201">
        <v>1.88</v>
      </c>
      <c r="Q59" s="201">
        <v>0.23</v>
      </c>
      <c r="R59" s="201">
        <v>0.46</v>
      </c>
      <c r="S59" s="201">
        <v>0.28999999999999998</v>
      </c>
      <c r="T59" s="201">
        <v>0</v>
      </c>
      <c r="U59" s="201">
        <v>1.9</v>
      </c>
      <c r="V59" s="201">
        <v>0.16</v>
      </c>
      <c r="W59" s="201">
        <v>0.35</v>
      </c>
      <c r="X59" s="201">
        <v>1.61</v>
      </c>
      <c r="Y59" s="201">
        <v>0</v>
      </c>
      <c r="Z59" s="201">
        <v>5.18</v>
      </c>
      <c r="AA59" s="201">
        <v>0.98</v>
      </c>
      <c r="AB59" s="201">
        <v>0</v>
      </c>
      <c r="AC59" s="201">
        <v>13.05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162.77000000000001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16.989999999999998</v>
      </c>
      <c r="H60" s="201">
        <v>0</v>
      </c>
      <c r="I60" s="201">
        <v>0</v>
      </c>
      <c r="J60" s="201">
        <v>20.85</v>
      </c>
      <c r="K60" s="201">
        <v>0.31</v>
      </c>
      <c r="L60" s="201">
        <v>259.51</v>
      </c>
      <c r="M60" s="201">
        <v>1.3</v>
      </c>
      <c r="N60" s="201">
        <v>1.29</v>
      </c>
      <c r="O60" s="201">
        <v>0</v>
      </c>
      <c r="P60" s="201">
        <v>1.88</v>
      </c>
      <c r="Q60" s="201">
        <v>0.23</v>
      </c>
      <c r="R60" s="201">
        <v>0.46</v>
      </c>
      <c r="S60" s="201">
        <v>0.28999999999999998</v>
      </c>
      <c r="T60" s="201">
        <v>0</v>
      </c>
      <c r="U60" s="201">
        <v>1.9</v>
      </c>
      <c r="V60" s="201">
        <v>0.16</v>
      </c>
      <c r="W60" s="201">
        <v>0.35</v>
      </c>
      <c r="X60" s="201">
        <v>1.61</v>
      </c>
      <c r="Y60" s="201">
        <v>0</v>
      </c>
      <c r="Z60" s="201">
        <v>3.08</v>
      </c>
      <c r="AA60" s="201">
        <v>0.98</v>
      </c>
      <c r="AB60" s="201">
        <v>0</v>
      </c>
      <c r="AC60" s="201">
        <v>13.05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162.77000000000001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16.989999999999998</v>
      </c>
      <c r="H61" s="201">
        <v>0</v>
      </c>
      <c r="I61" s="201">
        <v>0</v>
      </c>
      <c r="J61" s="201">
        <v>20.85</v>
      </c>
      <c r="K61" s="201">
        <v>0.31</v>
      </c>
      <c r="L61" s="201">
        <v>259.51</v>
      </c>
      <c r="M61" s="201">
        <v>1.3</v>
      </c>
      <c r="N61" s="201">
        <v>1.29</v>
      </c>
      <c r="O61" s="201">
        <v>0</v>
      </c>
      <c r="P61" s="201">
        <v>1.88</v>
      </c>
      <c r="Q61" s="201">
        <v>0.23</v>
      </c>
      <c r="R61" s="201">
        <v>0.46</v>
      </c>
      <c r="S61" s="201">
        <v>0.28999999999999998</v>
      </c>
      <c r="T61" s="201">
        <v>0</v>
      </c>
      <c r="U61" s="201">
        <v>1.9</v>
      </c>
      <c r="V61" s="201">
        <v>0.16</v>
      </c>
      <c r="W61" s="201">
        <v>0.35</v>
      </c>
      <c r="X61" s="201">
        <v>1.61</v>
      </c>
      <c r="Y61" s="201">
        <v>0</v>
      </c>
      <c r="Z61" s="201">
        <v>2.76</v>
      </c>
      <c r="AA61" s="201">
        <v>0.98</v>
      </c>
      <c r="AB61" s="201">
        <v>0</v>
      </c>
      <c r="AC61" s="201">
        <v>13.05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162.77000000000001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16.989999999999998</v>
      </c>
      <c r="H62" s="201">
        <v>0</v>
      </c>
      <c r="I62" s="201">
        <v>0</v>
      </c>
      <c r="J62" s="201">
        <v>20.85</v>
      </c>
      <c r="K62" s="201">
        <v>0.31</v>
      </c>
      <c r="L62" s="201">
        <v>259.51</v>
      </c>
      <c r="M62" s="201">
        <v>1.3</v>
      </c>
      <c r="N62" s="201">
        <v>1.29</v>
      </c>
      <c r="O62" s="201">
        <v>0</v>
      </c>
      <c r="P62" s="201">
        <v>1.88</v>
      </c>
      <c r="Q62" s="201">
        <v>0.23</v>
      </c>
      <c r="R62" s="201">
        <v>0.46</v>
      </c>
      <c r="S62" s="201">
        <v>0.28999999999999998</v>
      </c>
      <c r="T62" s="201">
        <v>0</v>
      </c>
      <c r="U62" s="201">
        <v>1.9</v>
      </c>
      <c r="V62" s="201">
        <v>0.16</v>
      </c>
      <c r="W62" s="201">
        <v>0.35</v>
      </c>
      <c r="X62" s="201">
        <v>1.61</v>
      </c>
      <c r="Y62" s="201">
        <v>0</v>
      </c>
      <c r="Z62" s="201">
        <v>2.76</v>
      </c>
      <c r="AA62" s="201">
        <v>0.98</v>
      </c>
      <c r="AB62" s="201">
        <v>0</v>
      </c>
      <c r="AC62" s="201">
        <v>13.05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162.77000000000001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16.989999999999998</v>
      </c>
      <c r="H63" s="201">
        <v>0</v>
      </c>
      <c r="I63" s="201">
        <v>0</v>
      </c>
      <c r="J63" s="201">
        <v>20.85</v>
      </c>
      <c r="K63" s="201">
        <v>0.79</v>
      </c>
      <c r="L63" s="201">
        <v>233.05</v>
      </c>
      <c r="M63" s="201">
        <v>1.3</v>
      </c>
      <c r="N63" s="201">
        <v>1.29</v>
      </c>
      <c r="O63" s="201">
        <v>0</v>
      </c>
      <c r="P63" s="201">
        <v>1.88</v>
      </c>
      <c r="Q63" s="201">
        <v>0.23</v>
      </c>
      <c r="R63" s="201">
        <v>0.46</v>
      </c>
      <c r="S63" s="201">
        <v>0.28999999999999998</v>
      </c>
      <c r="T63" s="201">
        <v>0</v>
      </c>
      <c r="U63" s="201">
        <v>1.9</v>
      </c>
      <c r="V63" s="201">
        <v>0.16</v>
      </c>
      <c r="W63" s="201">
        <v>0.35</v>
      </c>
      <c r="X63" s="201">
        <v>1.61</v>
      </c>
      <c r="Y63" s="201">
        <v>0</v>
      </c>
      <c r="Z63" s="201">
        <v>2.76</v>
      </c>
      <c r="AA63" s="201">
        <v>0.98</v>
      </c>
      <c r="AB63" s="201">
        <v>0</v>
      </c>
      <c r="AC63" s="201">
        <v>13.05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162.77000000000001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16.989999999999998</v>
      </c>
      <c r="H64" s="201">
        <v>0</v>
      </c>
      <c r="I64" s="201">
        <v>0</v>
      </c>
      <c r="J64" s="201">
        <v>20.85</v>
      </c>
      <c r="K64" s="201">
        <v>0.31</v>
      </c>
      <c r="L64" s="201">
        <v>233.05</v>
      </c>
      <c r="M64" s="201">
        <v>1.3</v>
      </c>
      <c r="N64" s="201">
        <v>1.29</v>
      </c>
      <c r="O64" s="201">
        <v>0</v>
      </c>
      <c r="P64" s="201">
        <v>1.88</v>
      </c>
      <c r="Q64" s="201">
        <v>0.23</v>
      </c>
      <c r="R64" s="201">
        <v>0.46</v>
      </c>
      <c r="S64" s="201">
        <v>0.28999999999999998</v>
      </c>
      <c r="T64" s="201">
        <v>0</v>
      </c>
      <c r="U64" s="201">
        <v>1.9</v>
      </c>
      <c r="V64" s="201">
        <v>0.16</v>
      </c>
      <c r="W64" s="201">
        <v>0.35</v>
      </c>
      <c r="X64" s="201">
        <v>1.61</v>
      </c>
      <c r="Y64" s="201">
        <v>0</v>
      </c>
      <c r="Z64" s="201">
        <v>2.76</v>
      </c>
      <c r="AA64" s="201">
        <v>0.98</v>
      </c>
      <c r="AB64" s="201">
        <v>0</v>
      </c>
      <c r="AC64" s="201">
        <v>13.05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162.77000000000001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16.989999999999998</v>
      </c>
      <c r="H65" s="201">
        <v>0</v>
      </c>
      <c r="I65" s="201">
        <v>0</v>
      </c>
      <c r="J65" s="201">
        <v>20.85</v>
      </c>
      <c r="K65" s="201">
        <v>1.17</v>
      </c>
      <c r="L65" s="201">
        <v>233.05</v>
      </c>
      <c r="M65" s="201">
        <v>1.3</v>
      </c>
      <c r="N65" s="201">
        <v>1.29</v>
      </c>
      <c r="O65" s="201">
        <v>0</v>
      </c>
      <c r="P65" s="201">
        <v>1.88</v>
      </c>
      <c r="Q65" s="201">
        <v>0.23</v>
      </c>
      <c r="R65" s="201">
        <v>0.46</v>
      </c>
      <c r="S65" s="201">
        <v>0.28999999999999998</v>
      </c>
      <c r="T65" s="201">
        <v>0</v>
      </c>
      <c r="U65" s="201">
        <v>1.9</v>
      </c>
      <c r="V65" s="201">
        <v>0.16</v>
      </c>
      <c r="W65" s="201">
        <v>0.35</v>
      </c>
      <c r="X65" s="201">
        <v>1.61</v>
      </c>
      <c r="Y65" s="201">
        <v>0</v>
      </c>
      <c r="Z65" s="201">
        <v>2.76</v>
      </c>
      <c r="AA65" s="201">
        <v>0.98</v>
      </c>
      <c r="AB65" s="201">
        <v>0</v>
      </c>
      <c r="AC65" s="201">
        <v>13.05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162.77000000000001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16.989999999999998</v>
      </c>
      <c r="H66" s="201">
        <v>0</v>
      </c>
      <c r="I66" s="201">
        <v>0</v>
      </c>
      <c r="J66" s="201">
        <v>20.85</v>
      </c>
      <c r="K66" s="201">
        <v>2.27</v>
      </c>
      <c r="L66" s="201">
        <v>233.05</v>
      </c>
      <c r="M66" s="201">
        <v>1.3</v>
      </c>
      <c r="N66" s="201">
        <v>1.29</v>
      </c>
      <c r="O66" s="201">
        <v>0</v>
      </c>
      <c r="P66" s="201">
        <v>1.88</v>
      </c>
      <c r="Q66" s="201">
        <v>0.23</v>
      </c>
      <c r="R66" s="201">
        <v>0.46</v>
      </c>
      <c r="S66" s="201">
        <v>0.28999999999999998</v>
      </c>
      <c r="T66" s="201">
        <v>0</v>
      </c>
      <c r="U66" s="201">
        <v>1.9</v>
      </c>
      <c r="V66" s="201">
        <v>0.16</v>
      </c>
      <c r="W66" s="201">
        <v>0.35</v>
      </c>
      <c r="X66" s="201">
        <v>1.61</v>
      </c>
      <c r="Y66" s="201">
        <v>0</v>
      </c>
      <c r="Z66" s="201">
        <v>2.76</v>
      </c>
      <c r="AA66" s="201">
        <v>0.98</v>
      </c>
      <c r="AB66" s="201">
        <v>0</v>
      </c>
      <c r="AC66" s="201">
        <v>13.05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162.77000000000001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20.49</v>
      </c>
      <c r="H67" s="201">
        <v>0</v>
      </c>
      <c r="I67" s="201">
        <v>0</v>
      </c>
      <c r="J67" s="201">
        <v>20.85</v>
      </c>
      <c r="K67" s="201">
        <v>0.73</v>
      </c>
      <c r="L67" s="201">
        <v>233.05</v>
      </c>
      <c r="M67" s="201">
        <v>1.3</v>
      </c>
      <c r="N67" s="201">
        <v>1.29</v>
      </c>
      <c r="O67" s="201">
        <v>0</v>
      </c>
      <c r="P67" s="201">
        <v>1.88</v>
      </c>
      <c r="Q67" s="201">
        <v>0.23</v>
      </c>
      <c r="R67" s="201">
        <v>0.46</v>
      </c>
      <c r="S67" s="201">
        <v>0.28999999999999998</v>
      </c>
      <c r="T67" s="201">
        <v>0</v>
      </c>
      <c r="U67" s="201">
        <v>1.9</v>
      </c>
      <c r="V67" s="201">
        <v>0.16</v>
      </c>
      <c r="W67" s="201">
        <v>0.35</v>
      </c>
      <c r="X67" s="201">
        <v>1.61</v>
      </c>
      <c r="Y67" s="201">
        <v>0</v>
      </c>
      <c r="Z67" s="201">
        <v>2.76</v>
      </c>
      <c r="AA67" s="201">
        <v>0.98</v>
      </c>
      <c r="AB67" s="201">
        <v>0</v>
      </c>
      <c r="AC67" s="201">
        <v>13.05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162.77000000000001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20.49</v>
      </c>
      <c r="H68" s="201">
        <v>0</v>
      </c>
      <c r="I68" s="201">
        <v>0</v>
      </c>
      <c r="J68" s="201">
        <v>20.85</v>
      </c>
      <c r="K68" s="201">
        <v>0.33</v>
      </c>
      <c r="L68" s="201">
        <v>233.05</v>
      </c>
      <c r="M68" s="201">
        <v>1.3</v>
      </c>
      <c r="N68" s="201">
        <v>1.29</v>
      </c>
      <c r="O68" s="201">
        <v>0</v>
      </c>
      <c r="P68" s="201">
        <v>1.88</v>
      </c>
      <c r="Q68" s="201">
        <v>0.23</v>
      </c>
      <c r="R68" s="201">
        <v>0.46</v>
      </c>
      <c r="S68" s="201">
        <v>0.28999999999999998</v>
      </c>
      <c r="T68" s="201">
        <v>0</v>
      </c>
      <c r="U68" s="201">
        <v>1.9</v>
      </c>
      <c r="V68" s="201">
        <v>0.16</v>
      </c>
      <c r="W68" s="201">
        <v>0.35</v>
      </c>
      <c r="X68" s="201">
        <v>1.61</v>
      </c>
      <c r="Y68" s="201">
        <v>0</v>
      </c>
      <c r="Z68" s="201">
        <v>2.76</v>
      </c>
      <c r="AA68" s="201">
        <v>0.98</v>
      </c>
      <c r="AB68" s="201">
        <v>0</v>
      </c>
      <c r="AC68" s="201">
        <v>13.05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162.77000000000001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20.49</v>
      </c>
      <c r="H69" s="201">
        <v>0</v>
      </c>
      <c r="I69" s="201">
        <v>0</v>
      </c>
      <c r="J69" s="201">
        <v>20.85</v>
      </c>
      <c r="K69" s="201">
        <v>0.33</v>
      </c>
      <c r="L69" s="201">
        <v>212.82</v>
      </c>
      <c r="M69" s="201">
        <v>1.3</v>
      </c>
      <c r="N69" s="201">
        <v>1.29</v>
      </c>
      <c r="O69" s="201">
        <v>0</v>
      </c>
      <c r="P69" s="201">
        <v>1.88</v>
      </c>
      <c r="Q69" s="201">
        <v>0.23</v>
      </c>
      <c r="R69" s="201">
        <v>0.46</v>
      </c>
      <c r="S69" s="201">
        <v>0.28999999999999998</v>
      </c>
      <c r="T69" s="201">
        <v>0</v>
      </c>
      <c r="U69" s="201">
        <v>1.9</v>
      </c>
      <c r="V69" s="201">
        <v>0.16</v>
      </c>
      <c r="W69" s="201">
        <v>0.35</v>
      </c>
      <c r="X69" s="201">
        <v>1.61</v>
      </c>
      <c r="Y69" s="201">
        <v>0</v>
      </c>
      <c r="Z69" s="201">
        <v>2.76</v>
      </c>
      <c r="AA69" s="201">
        <v>0.98</v>
      </c>
      <c r="AB69" s="201">
        <v>0</v>
      </c>
      <c r="AC69" s="201">
        <v>13.05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162.77000000000001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20.49</v>
      </c>
      <c r="H70" s="201">
        <v>0</v>
      </c>
      <c r="I70" s="201">
        <v>0</v>
      </c>
      <c r="J70" s="201">
        <v>20.85</v>
      </c>
      <c r="K70" s="201">
        <v>0.33</v>
      </c>
      <c r="L70" s="201">
        <v>136.59</v>
      </c>
      <c r="M70" s="201">
        <v>1.3</v>
      </c>
      <c r="N70" s="201">
        <v>1.29</v>
      </c>
      <c r="O70" s="201">
        <v>0</v>
      </c>
      <c r="P70" s="201">
        <v>1.88</v>
      </c>
      <c r="Q70" s="201">
        <v>0.23</v>
      </c>
      <c r="R70" s="201">
        <v>0.46</v>
      </c>
      <c r="S70" s="201">
        <v>0.28999999999999998</v>
      </c>
      <c r="T70" s="201">
        <v>0</v>
      </c>
      <c r="U70" s="201">
        <v>1.9</v>
      </c>
      <c r="V70" s="201">
        <v>0.16</v>
      </c>
      <c r="W70" s="201">
        <v>0.35</v>
      </c>
      <c r="X70" s="201">
        <v>1.61</v>
      </c>
      <c r="Y70" s="201">
        <v>0</v>
      </c>
      <c r="Z70" s="201">
        <v>2.76</v>
      </c>
      <c r="AA70" s="201">
        <v>0.98</v>
      </c>
      <c r="AB70" s="201">
        <v>0</v>
      </c>
      <c r="AC70" s="201">
        <v>13.05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162.77000000000001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20.49</v>
      </c>
      <c r="H71" s="201">
        <v>0</v>
      </c>
      <c r="I71" s="201">
        <v>0</v>
      </c>
      <c r="J71" s="201">
        <v>20.85</v>
      </c>
      <c r="K71" s="201">
        <v>0.33</v>
      </c>
      <c r="L71" s="201">
        <v>136.59</v>
      </c>
      <c r="M71" s="201">
        <v>1.3</v>
      </c>
      <c r="N71" s="201">
        <v>1.29</v>
      </c>
      <c r="O71" s="201">
        <v>0</v>
      </c>
      <c r="P71" s="201">
        <v>1.88</v>
      </c>
      <c r="Q71" s="201">
        <v>0.23</v>
      </c>
      <c r="R71" s="201">
        <v>0.46</v>
      </c>
      <c r="S71" s="201">
        <v>0.28999999999999998</v>
      </c>
      <c r="T71" s="201">
        <v>0</v>
      </c>
      <c r="U71" s="201">
        <v>1.9</v>
      </c>
      <c r="V71" s="201">
        <v>0.16</v>
      </c>
      <c r="W71" s="201">
        <v>0.35</v>
      </c>
      <c r="X71" s="201">
        <v>1.61</v>
      </c>
      <c r="Y71" s="201">
        <v>0</v>
      </c>
      <c r="Z71" s="201">
        <v>2.76</v>
      </c>
      <c r="AA71" s="201">
        <v>0.98</v>
      </c>
      <c r="AB71" s="201">
        <v>0</v>
      </c>
      <c r="AC71" s="201">
        <v>13.05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162.77000000000001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20.49</v>
      </c>
      <c r="H72" s="201">
        <v>0</v>
      </c>
      <c r="I72" s="201">
        <v>0</v>
      </c>
      <c r="J72" s="201">
        <v>20.85</v>
      </c>
      <c r="K72" s="201">
        <v>0.33</v>
      </c>
      <c r="L72" s="201">
        <v>136.59</v>
      </c>
      <c r="M72" s="201">
        <v>1.3</v>
      </c>
      <c r="N72" s="201">
        <v>1.29</v>
      </c>
      <c r="O72" s="201">
        <v>0</v>
      </c>
      <c r="P72" s="201">
        <v>1.88</v>
      </c>
      <c r="Q72" s="201">
        <v>0.23</v>
      </c>
      <c r="R72" s="201">
        <v>0.46</v>
      </c>
      <c r="S72" s="201">
        <v>0.28999999999999998</v>
      </c>
      <c r="T72" s="201">
        <v>0</v>
      </c>
      <c r="U72" s="201">
        <v>1.9</v>
      </c>
      <c r="V72" s="201">
        <v>0.16</v>
      </c>
      <c r="W72" s="201">
        <v>0.35</v>
      </c>
      <c r="X72" s="201">
        <v>1.61</v>
      </c>
      <c r="Y72" s="201">
        <v>0</v>
      </c>
      <c r="Z72" s="201">
        <v>2.76</v>
      </c>
      <c r="AA72" s="201">
        <v>0.98</v>
      </c>
      <c r="AB72" s="201">
        <v>0</v>
      </c>
      <c r="AC72" s="201">
        <v>13.05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162.77000000000001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20.49</v>
      </c>
      <c r="H73" s="201">
        <v>0</v>
      </c>
      <c r="I73" s="201">
        <v>0</v>
      </c>
      <c r="J73" s="201">
        <v>20.85</v>
      </c>
      <c r="K73" s="201">
        <v>0.33</v>
      </c>
      <c r="L73" s="201">
        <v>208.94</v>
      </c>
      <c r="M73" s="201">
        <v>1.3</v>
      </c>
      <c r="N73" s="201">
        <v>1.29</v>
      </c>
      <c r="O73" s="201">
        <v>0</v>
      </c>
      <c r="P73" s="201">
        <v>1.88</v>
      </c>
      <c r="Q73" s="201">
        <v>0.23</v>
      </c>
      <c r="R73" s="201">
        <v>0.46</v>
      </c>
      <c r="S73" s="201">
        <v>0.28999999999999998</v>
      </c>
      <c r="T73" s="201">
        <v>0</v>
      </c>
      <c r="U73" s="201">
        <v>1.9</v>
      </c>
      <c r="V73" s="201">
        <v>0.16</v>
      </c>
      <c r="W73" s="201">
        <v>0.35</v>
      </c>
      <c r="X73" s="201">
        <v>1.61</v>
      </c>
      <c r="Y73" s="201">
        <v>0</v>
      </c>
      <c r="Z73" s="201">
        <v>2.76</v>
      </c>
      <c r="AA73" s="201">
        <v>0.84</v>
      </c>
      <c r="AB73" s="201">
        <v>0</v>
      </c>
      <c r="AC73" s="201">
        <v>13.05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162.77000000000001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20.49</v>
      </c>
      <c r="H74" s="201">
        <v>0</v>
      </c>
      <c r="I74" s="201">
        <v>0</v>
      </c>
      <c r="J74" s="201">
        <v>20.85</v>
      </c>
      <c r="K74" s="201">
        <v>0.33</v>
      </c>
      <c r="L74" s="201">
        <v>208.94</v>
      </c>
      <c r="M74" s="201">
        <v>1.3</v>
      </c>
      <c r="N74" s="201">
        <v>1.29</v>
      </c>
      <c r="O74" s="201">
        <v>0</v>
      </c>
      <c r="P74" s="201">
        <v>1.88</v>
      </c>
      <c r="Q74" s="201">
        <v>0.23</v>
      </c>
      <c r="R74" s="201">
        <v>0.46</v>
      </c>
      <c r="S74" s="201">
        <v>0.28999999999999998</v>
      </c>
      <c r="T74" s="201">
        <v>0</v>
      </c>
      <c r="U74" s="201">
        <v>1.9</v>
      </c>
      <c r="V74" s="201">
        <v>0.16</v>
      </c>
      <c r="W74" s="201">
        <v>0.35</v>
      </c>
      <c r="X74" s="201">
        <v>1.61</v>
      </c>
      <c r="Y74" s="201">
        <v>0</v>
      </c>
      <c r="Z74" s="201">
        <v>2.76</v>
      </c>
      <c r="AA74" s="201">
        <v>0.84</v>
      </c>
      <c r="AB74" s="201">
        <v>0</v>
      </c>
      <c r="AC74" s="201">
        <v>13.05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162.77000000000001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20.49</v>
      </c>
      <c r="H75" s="201">
        <v>0</v>
      </c>
      <c r="I75" s="201">
        <v>0</v>
      </c>
      <c r="J75" s="201">
        <v>20.85</v>
      </c>
      <c r="K75" s="201">
        <v>0.33</v>
      </c>
      <c r="L75" s="201">
        <v>208.94</v>
      </c>
      <c r="M75" s="201">
        <v>1.3</v>
      </c>
      <c r="N75" s="201">
        <v>1.29</v>
      </c>
      <c r="O75" s="201">
        <v>0</v>
      </c>
      <c r="P75" s="201">
        <v>1.88</v>
      </c>
      <c r="Q75" s="201">
        <v>0.23</v>
      </c>
      <c r="R75" s="201">
        <v>0.46</v>
      </c>
      <c r="S75" s="201">
        <v>0.28999999999999998</v>
      </c>
      <c r="T75" s="201">
        <v>0</v>
      </c>
      <c r="U75" s="201">
        <v>1.9</v>
      </c>
      <c r="V75" s="201">
        <v>0.16</v>
      </c>
      <c r="W75" s="201">
        <v>0.35</v>
      </c>
      <c r="X75" s="201">
        <v>1.61</v>
      </c>
      <c r="Y75" s="201">
        <v>0</v>
      </c>
      <c r="Z75" s="201">
        <v>2.76</v>
      </c>
      <c r="AA75" s="201">
        <v>0.98</v>
      </c>
      <c r="AB75" s="201">
        <v>0</v>
      </c>
      <c r="AC75" s="201">
        <v>13.05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164.94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20.49</v>
      </c>
      <c r="H76" s="201">
        <v>0</v>
      </c>
      <c r="I76" s="201">
        <v>0</v>
      </c>
      <c r="J76" s="201">
        <v>20.85</v>
      </c>
      <c r="K76" s="201">
        <v>0.33</v>
      </c>
      <c r="L76" s="201">
        <v>208.94</v>
      </c>
      <c r="M76" s="201">
        <v>1.3</v>
      </c>
      <c r="N76" s="201">
        <v>1.29</v>
      </c>
      <c r="O76" s="201">
        <v>0</v>
      </c>
      <c r="P76" s="201">
        <v>1.88</v>
      </c>
      <c r="Q76" s="201">
        <v>0.23</v>
      </c>
      <c r="R76" s="201">
        <v>0.46</v>
      </c>
      <c r="S76" s="201">
        <v>0.28999999999999998</v>
      </c>
      <c r="T76" s="201">
        <v>0</v>
      </c>
      <c r="U76" s="201">
        <v>1.9</v>
      </c>
      <c r="V76" s="201">
        <v>0.16</v>
      </c>
      <c r="W76" s="201">
        <v>0.35</v>
      </c>
      <c r="X76" s="201">
        <v>1.61</v>
      </c>
      <c r="Y76" s="201">
        <v>0</v>
      </c>
      <c r="Z76" s="201">
        <v>2.76</v>
      </c>
      <c r="AA76" s="201">
        <v>0.98</v>
      </c>
      <c r="AB76" s="201">
        <v>0</v>
      </c>
      <c r="AC76" s="201">
        <v>13.05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164.94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20.66</v>
      </c>
      <c r="H77" s="201">
        <v>0</v>
      </c>
      <c r="I77" s="201">
        <v>0</v>
      </c>
      <c r="J77" s="201">
        <v>20.85</v>
      </c>
      <c r="K77" s="201">
        <v>0.33</v>
      </c>
      <c r="L77" s="201">
        <v>228.23</v>
      </c>
      <c r="M77" s="201">
        <v>1.3</v>
      </c>
      <c r="N77" s="201">
        <v>1.29</v>
      </c>
      <c r="O77" s="201">
        <v>0</v>
      </c>
      <c r="P77" s="201">
        <v>1.88</v>
      </c>
      <c r="Q77" s="201">
        <v>0.23</v>
      </c>
      <c r="R77" s="201">
        <v>0.46</v>
      </c>
      <c r="S77" s="201">
        <v>0.28999999999999998</v>
      </c>
      <c r="T77" s="201">
        <v>0</v>
      </c>
      <c r="U77" s="201">
        <v>1.9</v>
      </c>
      <c r="V77" s="201">
        <v>0.16</v>
      </c>
      <c r="W77" s="201">
        <v>0.35</v>
      </c>
      <c r="X77" s="201">
        <v>1.61</v>
      </c>
      <c r="Y77" s="201">
        <v>0</v>
      </c>
      <c r="Z77" s="201">
        <v>2.76</v>
      </c>
      <c r="AA77" s="201">
        <v>0.98</v>
      </c>
      <c r="AB77" s="201">
        <v>0</v>
      </c>
      <c r="AC77" s="201">
        <v>13.05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164.94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20.66</v>
      </c>
      <c r="H78" s="201">
        <v>0</v>
      </c>
      <c r="I78" s="201">
        <v>0</v>
      </c>
      <c r="J78" s="201">
        <v>20.85</v>
      </c>
      <c r="K78" s="201">
        <v>0.33</v>
      </c>
      <c r="L78" s="201">
        <v>165.53</v>
      </c>
      <c r="M78" s="201">
        <v>1.3</v>
      </c>
      <c r="N78" s="201">
        <v>1.29</v>
      </c>
      <c r="O78" s="201">
        <v>0</v>
      </c>
      <c r="P78" s="201">
        <v>1.88</v>
      </c>
      <c r="Q78" s="201">
        <v>0.23</v>
      </c>
      <c r="R78" s="201">
        <v>0.46</v>
      </c>
      <c r="S78" s="201">
        <v>0.28999999999999998</v>
      </c>
      <c r="T78" s="201">
        <v>0</v>
      </c>
      <c r="U78" s="201">
        <v>1.9</v>
      </c>
      <c r="V78" s="201">
        <v>0.16</v>
      </c>
      <c r="W78" s="201">
        <v>0.35</v>
      </c>
      <c r="X78" s="201">
        <v>1.61</v>
      </c>
      <c r="Y78" s="201">
        <v>0</v>
      </c>
      <c r="Z78" s="201">
        <v>2.76</v>
      </c>
      <c r="AA78" s="201">
        <v>0.98</v>
      </c>
      <c r="AB78" s="201">
        <v>0</v>
      </c>
      <c r="AC78" s="201">
        <v>13.05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164.94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20.66</v>
      </c>
      <c r="H79" s="201">
        <v>0</v>
      </c>
      <c r="I79" s="201">
        <v>0</v>
      </c>
      <c r="J79" s="201">
        <v>20.85</v>
      </c>
      <c r="K79" s="201">
        <v>0.33</v>
      </c>
      <c r="L79" s="201">
        <v>78.709999999999994</v>
      </c>
      <c r="M79" s="201">
        <v>1.3</v>
      </c>
      <c r="N79" s="201">
        <v>1.29</v>
      </c>
      <c r="O79" s="201">
        <v>0</v>
      </c>
      <c r="P79" s="201">
        <v>1.88</v>
      </c>
      <c r="Q79" s="201">
        <v>0.23</v>
      </c>
      <c r="R79" s="201">
        <v>0.45</v>
      </c>
      <c r="S79" s="201">
        <v>0.28999999999999998</v>
      </c>
      <c r="T79" s="201">
        <v>0</v>
      </c>
      <c r="U79" s="201">
        <v>1.9</v>
      </c>
      <c r="V79" s="201">
        <v>0.16</v>
      </c>
      <c r="W79" s="201">
        <v>0.35</v>
      </c>
      <c r="X79" s="201">
        <v>1.61</v>
      </c>
      <c r="Y79" s="201">
        <v>0</v>
      </c>
      <c r="Z79" s="201">
        <v>2.76</v>
      </c>
      <c r="AA79" s="201">
        <v>0.98</v>
      </c>
      <c r="AB79" s="201">
        <v>0</v>
      </c>
      <c r="AC79" s="201">
        <v>13.05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164.94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20.66</v>
      </c>
      <c r="H80" s="201">
        <v>0</v>
      </c>
      <c r="I80" s="201">
        <v>0</v>
      </c>
      <c r="J80" s="201">
        <v>20.85</v>
      </c>
      <c r="K80" s="201">
        <v>0.45</v>
      </c>
      <c r="L80" s="201">
        <v>11.66</v>
      </c>
      <c r="M80" s="201">
        <v>1.3</v>
      </c>
      <c r="N80" s="201">
        <v>1.29</v>
      </c>
      <c r="O80" s="201">
        <v>0</v>
      </c>
      <c r="P80" s="201">
        <v>1.88</v>
      </c>
      <c r="Q80" s="201">
        <v>0.23</v>
      </c>
      <c r="R80" s="201">
        <v>0.45</v>
      </c>
      <c r="S80" s="201">
        <v>0.28999999999999998</v>
      </c>
      <c r="T80" s="201">
        <v>0</v>
      </c>
      <c r="U80" s="201">
        <v>1.9</v>
      </c>
      <c r="V80" s="201">
        <v>0.16</v>
      </c>
      <c r="W80" s="201">
        <v>0.35</v>
      </c>
      <c r="X80" s="201">
        <v>1.61</v>
      </c>
      <c r="Y80" s="201">
        <v>0</v>
      </c>
      <c r="Z80" s="201">
        <v>2.76</v>
      </c>
      <c r="AA80" s="201">
        <v>0.98</v>
      </c>
      <c r="AB80" s="201">
        <v>0</v>
      </c>
      <c r="AC80" s="201">
        <v>13.05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164.94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20.66</v>
      </c>
      <c r="H81" s="201">
        <v>0</v>
      </c>
      <c r="I81" s="201">
        <v>0</v>
      </c>
      <c r="J81" s="201">
        <v>20.85</v>
      </c>
      <c r="K81" s="201">
        <v>0.33</v>
      </c>
      <c r="L81" s="201">
        <v>11.66</v>
      </c>
      <c r="M81" s="201">
        <v>1.3</v>
      </c>
      <c r="N81" s="201">
        <v>1.29</v>
      </c>
      <c r="O81" s="201">
        <v>0</v>
      </c>
      <c r="P81" s="201">
        <v>1.88</v>
      </c>
      <c r="Q81" s="201">
        <v>0.23</v>
      </c>
      <c r="R81" s="201">
        <v>0.45</v>
      </c>
      <c r="S81" s="201">
        <v>0.28999999999999998</v>
      </c>
      <c r="T81" s="201">
        <v>0</v>
      </c>
      <c r="U81" s="201">
        <v>1.9</v>
      </c>
      <c r="V81" s="201">
        <v>0.16</v>
      </c>
      <c r="W81" s="201">
        <v>0.35</v>
      </c>
      <c r="X81" s="201">
        <v>1.61</v>
      </c>
      <c r="Y81" s="201">
        <v>0</v>
      </c>
      <c r="Z81" s="201">
        <v>2.76</v>
      </c>
      <c r="AA81" s="201">
        <v>0.98</v>
      </c>
      <c r="AB81" s="201">
        <v>0</v>
      </c>
      <c r="AC81" s="201">
        <v>13.05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164.94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20.66</v>
      </c>
      <c r="H82" s="201">
        <v>0</v>
      </c>
      <c r="I82" s="201">
        <v>0</v>
      </c>
      <c r="J82" s="201">
        <v>20.85</v>
      </c>
      <c r="K82" s="201">
        <v>0.33</v>
      </c>
      <c r="L82" s="201">
        <v>11.66</v>
      </c>
      <c r="M82" s="201">
        <v>1.3</v>
      </c>
      <c r="N82" s="201">
        <v>1.29</v>
      </c>
      <c r="O82" s="201">
        <v>0</v>
      </c>
      <c r="P82" s="201">
        <v>1.88</v>
      </c>
      <c r="Q82" s="201">
        <v>0.23</v>
      </c>
      <c r="R82" s="201">
        <v>0.45</v>
      </c>
      <c r="S82" s="201">
        <v>0.28999999999999998</v>
      </c>
      <c r="T82" s="201">
        <v>0</v>
      </c>
      <c r="U82" s="201">
        <v>1.9</v>
      </c>
      <c r="V82" s="201">
        <v>0.16</v>
      </c>
      <c r="W82" s="201">
        <v>0.35</v>
      </c>
      <c r="X82" s="201">
        <v>1.61</v>
      </c>
      <c r="Y82" s="201">
        <v>0</v>
      </c>
      <c r="Z82" s="201">
        <v>2.76</v>
      </c>
      <c r="AA82" s="201">
        <v>0.98</v>
      </c>
      <c r="AB82" s="201">
        <v>0</v>
      </c>
      <c r="AC82" s="201">
        <v>13.05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165.52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20.66</v>
      </c>
      <c r="H83" s="201">
        <v>0</v>
      </c>
      <c r="I83" s="201">
        <v>0</v>
      </c>
      <c r="J83" s="201">
        <v>20.85</v>
      </c>
      <c r="K83" s="201">
        <v>0.33</v>
      </c>
      <c r="L83" s="201">
        <v>11.66</v>
      </c>
      <c r="M83" s="201">
        <v>1.3</v>
      </c>
      <c r="N83" s="201">
        <v>1.29</v>
      </c>
      <c r="O83" s="201">
        <v>0</v>
      </c>
      <c r="P83" s="201">
        <v>1.88</v>
      </c>
      <c r="Q83" s="201">
        <v>0.23</v>
      </c>
      <c r="R83" s="201">
        <v>0.45</v>
      </c>
      <c r="S83" s="201">
        <v>0.28999999999999998</v>
      </c>
      <c r="T83" s="201">
        <v>0</v>
      </c>
      <c r="U83" s="201">
        <v>1.9</v>
      </c>
      <c r="V83" s="201">
        <v>0.16</v>
      </c>
      <c r="W83" s="201">
        <v>0.35</v>
      </c>
      <c r="X83" s="201">
        <v>1.61</v>
      </c>
      <c r="Y83" s="201">
        <v>0</v>
      </c>
      <c r="Z83" s="201">
        <v>2.76</v>
      </c>
      <c r="AA83" s="201">
        <v>0.98</v>
      </c>
      <c r="AB83" s="201">
        <v>0</v>
      </c>
      <c r="AC83" s="201">
        <v>13.05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165.52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20.66</v>
      </c>
      <c r="H84" s="201">
        <v>0</v>
      </c>
      <c r="I84" s="201">
        <v>0</v>
      </c>
      <c r="J84" s="201">
        <v>20.85</v>
      </c>
      <c r="K84" s="201">
        <v>0.33</v>
      </c>
      <c r="L84" s="201">
        <v>11.66</v>
      </c>
      <c r="M84" s="201">
        <v>1.3</v>
      </c>
      <c r="N84" s="201">
        <v>1.29</v>
      </c>
      <c r="O84" s="201">
        <v>0</v>
      </c>
      <c r="P84" s="201">
        <v>1.88</v>
      </c>
      <c r="Q84" s="201">
        <v>0.23</v>
      </c>
      <c r="R84" s="201">
        <v>0.45</v>
      </c>
      <c r="S84" s="201">
        <v>0.28999999999999998</v>
      </c>
      <c r="T84" s="201">
        <v>0</v>
      </c>
      <c r="U84" s="201">
        <v>1.9</v>
      </c>
      <c r="V84" s="201">
        <v>0.16</v>
      </c>
      <c r="W84" s="201">
        <v>0.35</v>
      </c>
      <c r="X84" s="201">
        <v>1.61</v>
      </c>
      <c r="Y84" s="201">
        <v>0</v>
      </c>
      <c r="Z84" s="201">
        <v>2.76</v>
      </c>
      <c r="AA84" s="201">
        <v>0.98</v>
      </c>
      <c r="AB84" s="201">
        <v>0</v>
      </c>
      <c r="AC84" s="201">
        <v>13.05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165.52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20.66</v>
      </c>
      <c r="H85" s="201">
        <v>0</v>
      </c>
      <c r="I85" s="201">
        <v>0</v>
      </c>
      <c r="J85" s="201">
        <v>20.85</v>
      </c>
      <c r="K85" s="201">
        <v>0.33</v>
      </c>
      <c r="L85" s="201">
        <v>11.66</v>
      </c>
      <c r="M85" s="201">
        <v>1.3</v>
      </c>
      <c r="N85" s="201">
        <v>1.29</v>
      </c>
      <c r="O85" s="201">
        <v>0</v>
      </c>
      <c r="P85" s="201">
        <v>1.88</v>
      </c>
      <c r="Q85" s="201">
        <v>0.23</v>
      </c>
      <c r="R85" s="201">
        <v>0.45</v>
      </c>
      <c r="S85" s="201">
        <v>0.28999999999999998</v>
      </c>
      <c r="T85" s="201">
        <v>0</v>
      </c>
      <c r="U85" s="201">
        <v>1.9</v>
      </c>
      <c r="V85" s="201">
        <v>0.16</v>
      </c>
      <c r="W85" s="201">
        <v>0.35</v>
      </c>
      <c r="X85" s="201">
        <v>1.61</v>
      </c>
      <c r="Y85" s="201">
        <v>0</v>
      </c>
      <c r="Z85" s="201">
        <v>2.76</v>
      </c>
      <c r="AA85" s="201">
        <v>0.98</v>
      </c>
      <c r="AB85" s="201">
        <v>0</v>
      </c>
      <c r="AC85" s="201">
        <v>13.05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165.52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20.66</v>
      </c>
      <c r="H86" s="201">
        <v>0</v>
      </c>
      <c r="I86" s="201">
        <v>0</v>
      </c>
      <c r="J86" s="201">
        <v>20.85</v>
      </c>
      <c r="K86" s="201">
        <v>0.33</v>
      </c>
      <c r="L86" s="201">
        <v>11.66</v>
      </c>
      <c r="M86" s="201">
        <v>1.3</v>
      </c>
      <c r="N86" s="201">
        <v>1.29</v>
      </c>
      <c r="O86" s="201">
        <v>0</v>
      </c>
      <c r="P86" s="201">
        <v>1.88</v>
      </c>
      <c r="Q86" s="201">
        <v>0.23</v>
      </c>
      <c r="R86" s="201">
        <v>0.45</v>
      </c>
      <c r="S86" s="201">
        <v>0.28999999999999998</v>
      </c>
      <c r="T86" s="201">
        <v>0</v>
      </c>
      <c r="U86" s="201">
        <v>1.9</v>
      </c>
      <c r="V86" s="201">
        <v>0.16</v>
      </c>
      <c r="W86" s="201">
        <v>0.35</v>
      </c>
      <c r="X86" s="201">
        <v>1.61</v>
      </c>
      <c r="Y86" s="201">
        <v>0</v>
      </c>
      <c r="Z86" s="201">
        <v>2.76</v>
      </c>
      <c r="AA86" s="201">
        <v>0.98</v>
      </c>
      <c r="AB86" s="201">
        <v>0</v>
      </c>
      <c r="AC86" s="201">
        <v>13.05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165.52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20.66</v>
      </c>
      <c r="H87" s="201">
        <v>0</v>
      </c>
      <c r="I87" s="201">
        <v>0</v>
      </c>
      <c r="J87" s="201">
        <v>20.85</v>
      </c>
      <c r="K87" s="201">
        <v>0.33</v>
      </c>
      <c r="L87" s="201">
        <v>11.66</v>
      </c>
      <c r="M87" s="201">
        <v>1.3</v>
      </c>
      <c r="N87" s="201">
        <v>1.29</v>
      </c>
      <c r="O87" s="201">
        <v>0</v>
      </c>
      <c r="P87" s="201">
        <v>1.88</v>
      </c>
      <c r="Q87" s="201">
        <v>0.23</v>
      </c>
      <c r="R87" s="201">
        <v>0.45</v>
      </c>
      <c r="S87" s="201">
        <v>0.28999999999999998</v>
      </c>
      <c r="T87" s="201">
        <v>0</v>
      </c>
      <c r="U87" s="201">
        <v>1.9</v>
      </c>
      <c r="V87" s="201">
        <v>0.16</v>
      </c>
      <c r="W87" s="201">
        <v>0.35</v>
      </c>
      <c r="X87" s="201">
        <v>1.56</v>
      </c>
      <c r="Y87" s="201">
        <v>0</v>
      </c>
      <c r="Z87" s="201">
        <v>2.76</v>
      </c>
      <c r="AA87" s="201">
        <v>0.98</v>
      </c>
      <c r="AB87" s="201">
        <v>0</v>
      </c>
      <c r="AC87" s="201">
        <v>13.05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164.94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20.66</v>
      </c>
      <c r="H88" s="201">
        <v>0</v>
      </c>
      <c r="I88" s="201">
        <v>0</v>
      </c>
      <c r="J88" s="201">
        <v>20.85</v>
      </c>
      <c r="K88" s="201">
        <v>0.33</v>
      </c>
      <c r="L88" s="201">
        <v>11.66</v>
      </c>
      <c r="M88" s="201">
        <v>1.3</v>
      </c>
      <c r="N88" s="201">
        <v>1.29</v>
      </c>
      <c r="O88" s="201">
        <v>0</v>
      </c>
      <c r="P88" s="201">
        <v>1.88</v>
      </c>
      <c r="Q88" s="201">
        <v>0.23</v>
      </c>
      <c r="R88" s="201">
        <v>0.45</v>
      </c>
      <c r="S88" s="201">
        <v>0.28999999999999998</v>
      </c>
      <c r="T88" s="201">
        <v>0</v>
      </c>
      <c r="U88" s="201">
        <v>1.9</v>
      </c>
      <c r="V88" s="201">
        <v>0.16</v>
      </c>
      <c r="W88" s="201">
        <v>0.35</v>
      </c>
      <c r="X88" s="201">
        <v>1.56</v>
      </c>
      <c r="Y88" s="201">
        <v>0</v>
      </c>
      <c r="Z88" s="201">
        <v>2.76</v>
      </c>
      <c r="AA88" s="201">
        <v>0.98</v>
      </c>
      <c r="AB88" s="201">
        <v>0</v>
      </c>
      <c r="AC88" s="201">
        <v>13.05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164.94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20.66</v>
      </c>
      <c r="H89" s="201">
        <v>0</v>
      </c>
      <c r="I89" s="201">
        <v>0</v>
      </c>
      <c r="J89" s="201">
        <v>20.85</v>
      </c>
      <c r="K89" s="201">
        <v>0.33</v>
      </c>
      <c r="L89" s="201">
        <v>11.66</v>
      </c>
      <c r="M89" s="201">
        <v>1.3</v>
      </c>
      <c r="N89" s="201">
        <v>1.29</v>
      </c>
      <c r="O89" s="201">
        <v>0</v>
      </c>
      <c r="P89" s="201">
        <v>1.88</v>
      </c>
      <c r="Q89" s="201">
        <v>0.23</v>
      </c>
      <c r="R89" s="201">
        <v>0.45</v>
      </c>
      <c r="S89" s="201">
        <v>0.28999999999999998</v>
      </c>
      <c r="T89" s="201">
        <v>0</v>
      </c>
      <c r="U89" s="201">
        <v>1.9</v>
      </c>
      <c r="V89" s="201">
        <v>0.16</v>
      </c>
      <c r="W89" s="201">
        <v>0.35</v>
      </c>
      <c r="X89" s="201">
        <v>1.56</v>
      </c>
      <c r="Y89" s="201">
        <v>0</v>
      </c>
      <c r="Z89" s="201">
        <v>2.76</v>
      </c>
      <c r="AA89" s="201">
        <v>0.98</v>
      </c>
      <c r="AB89" s="201">
        <v>0</v>
      </c>
      <c r="AC89" s="201">
        <v>13.05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164.94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20.66</v>
      </c>
      <c r="H90" s="201">
        <v>0</v>
      </c>
      <c r="I90" s="201">
        <v>0</v>
      </c>
      <c r="J90" s="201">
        <v>20.85</v>
      </c>
      <c r="K90" s="201">
        <v>0.33</v>
      </c>
      <c r="L90" s="201">
        <v>11.66</v>
      </c>
      <c r="M90" s="201">
        <v>1.3</v>
      </c>
      <c r="N90" s="201">
        <v>1.29</v>
      </c>
      <c r="O90" s="201">
        <v>0</v>
      </c>
      <c r="P90" s="201">
        <v>1.88</v>
      </c>
      <c r="Q90" s="201">
        <v>0.23</v>
      </c>
      <c r="R90" s="201">
        <v>0.45</v>
      </c>
      <c r="S90" s="201">
        <v>0.28999999999999998</v>
      </c>
      <c r="T90" s="201">
        <v>0</v>
      </c>
      <c r="U90" s="201">
        <v>1.9</v>
      </c>
      <c r="V90" s="201">
        <v>0.16</v>
      </c>
      <c r="W90" s="201">
        <v>0.35</v>
      </c>
      <c r="X90" s="201">
        <v>1.56</v>
      </c>
      <c r="Y90" s="201">
        <v>0</v>
      </c>
      <c r="Z90" s="201">
        <v>2.76</v>
      </c>
      <c r="AA90" s="201">
        <v>0.98</v>
      </c>
      <c r="AB90" s="201">
        <v>0</v>
      </c>
      <c r="AC90" s="201">
        <v>13.05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164.94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20.66</v>
      </c>
      <c r="H91" s="201">
        <v>0</v>
      </c>
      <c r="I91" s="201">
        <v>0</v>
      </c>
      <c r="J91" s="201">
        <v>20.85</v>
      </c>
      <c r="K91" s="201">
        <v>0.33</v>
      </c>
      <c r="L91" s="201">
        <v>11.66</v>
      </c>
      <c r="M91" s="201">
        <v>1.3</v>
      </c>
      <c r="N91" s="201">
        <v>1.29</v>
      </c>
      <c r="O91" s="201">
        <v>0</v>
      </c>
      <c r="P91" s="201">
        <v>1.88</v>
      </c>
      <c r="Q91" s="201">
        <v>0.23</v>
      </c>
      <c r="R91" s="201">
        <v>0.45</v>
      </c>
      <c r="S91" s="201">
        <v>0.28999999999999998</v>
      </c>
      <c r="T91" s="201">
        <v>0</v>
      </c>
      <c r="U91" s="201">
        <v>1.9</v>
      </c>
      <c r="V91" s="201">
        <v>0.16</v>
      </c>
      <c r="W91" s="201">
        <v>0.35</v>
      </c>
      <c r="X91" s="201">
        <v>1.56</v>
      </c>
      <c r="Y91" s="201">
        <v>0</v>
      </c>
      <c r="Z91" s="201">
        <v>2.76</v>
      </c>
      <c r="AA91" s="201">
        <v>0.98</v>
      </c>
      <c r="AB91" s="201">
        <v>0</v>
      </c>
      <c r="AC91" s="201">
        <v>12.74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164.94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20.66</v>
      </c>
      <c r="H92" s="201">
        <v>0</v>
      </c>
      <c r="I92" s="201">
        <v>0</v>
      </c>
      <c r="J92" s="201">
        <v>20.85</v>
      </c>
      <c r="K92" s="201">
        <v>0.33</v>
      </c>
      <c r="L92" s="201">
        <v>11.66</v>
      </c>
      <c r="M92" s="201">
        <v>1.3</v>
      </c>
      <c r="N92" s="201">
        <v>1.29</v>
      </c>
      <c r="O92" s="201">
        <v>0</v>
      </c>
      <c r="P92" s="201">
        <v>1.88</v>
      </c>
      <c r="Q92" s="201">
        <v>0.23</v>
      </c>
      <c r="R92" s="201">
        <v>0.45</v>
      </c>
      <c r="S92" s="201">
        <v>0.28999999999999998</v>
      </c>
      <c r="T92" s="201">
        <v>0</v>
      </c>
      <c r="U92" s="201">
        <v>1.9</v>
      </c>
      <c r="V92" s="201">
        <v>0.16</v>
      </c>
      <c r="W92" s="201">
        <v>0.35</v>
      </c>
      <c r="X92" s="201">
        <v>1.56</v>
      </c>
      <c r="Y92" s="201">
        <v>0</v>
      </c>
      <c r="Z92" s="201">
        <v>2.76</v>
      </c>
      <c r="AA92" s="201">
        <v>0.98</v>
      </c>
      <c r="AB92" s="201">
        <v>0</v>
      </c>
      <c r="AC92" s="201">
        <v>12.74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165.52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20.66</v>
      </c>
      <c r="H93" s="201">
        <v>0</v>
      </c>
      <c r="I93" s="201">
        <v>0</v>
      </c>
      <c r="J93" s="201">
        <v>20.85</v>
      </c>
      <c r="K93" s="201">
        <v>0.33</v>
      </c>
      <c r="L93" s="201">
        <v>11.66</v>
      </c>
      <c r="M93" s="201">
        <v>1.3</v>
      </c>
      <c r="N93" s="201">
        <v>1.29</v>
      </c>
      <c r="O93" s="201">
        <v>0</v>
      </c>
      <c r="P93" s="201">
        <v>1.88</v>
      </c>
      <c r="Q93" s="201">
        <v>0.23</v>
      </c>
      <c r="R93" s="201">
        <v>0.45</v>
      </c>
      <c r="S93" s="201">
        <v>0.28999999999999998</v>
      </c>
      <c r="T93" s="201">
        <v>0</v>
      </c>
      <c r="U93" s="201">
        <v>1.9</v>
      </c>
      <c r="V93" s="201">
        <v>0.16</v>
      </c>
      <c r="W93" s="201">
        <v>0.35</v>
      </c>
      <c r="X93" s="201">
        <v>1.56</v>
      </c>
      <c r="Y93" s="201">
        <v>0</v>
      </c>
      <c r="Z93" s="201">
        <v>2.76</v>
      </c>
      <c r="AA93" s="201">
        <v>0.98</v>
      </c>
      <c r="AB93" s="201">
        <v>0</v>
      </c>
      <c r="AC93" s="201">
        <v>12.74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137.07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20.66</v>
      </c>
      <c r="H94" s="201">
        <v>0</v>
      </c>
      <c r="I94" s="201">
        <v>0</v>
      </c>
      <c r="J94" s="201">
        <v>20.85</v>
      </c>
      <c r="K94" s="201">
        <v>0.33</v>
      </c>
      <c r="L94" s="201">
        <v>11.66</v>
      </c>
      <c r="M94" s="201">
        <v>1.3</v>
      </c>
      <c r="N94" s="201">
        <v>1.29</v>
      </c>
      <c r="O94" s="201">
        <v>0</v>
      </c>
      <c r="P94" s="201">
        <v>1.88</v>
      </c>
      <c r="Q94" s="201">
        <v>0.23</v>
      </c>
      <c r="R94" s="201">
        <v>0.45</v>
      </c>
      <c r="S94" s="201">
        <v>0.28999999999999998</v>
      </c>
      <c r="T94" s="201">
        <v>0</v>
      </c>
      <c r="U94" s="201">
        <v>1.9</v>
      </c>
      <c r="V94" s="201">
        <v>0.16</v>
      </c>
      <c r="W94" s="201">
        <v>0.35</v>
      </c>
      <c r="X94" s="201">
        <v>1.56</v>
      </c>
      <c r="Y94" s="201">
        <v>0</v>
      </c>
      <c r="Z94" s="201">
        <v>2.76</v>
      </c>
      <c r="AA94" s="201">
        <v>0.98</v>
      </c>
      <c r="AB94" s="201">
        <v>0</v>
      </c>
      <c r="AC94" s="201">
        <v>12.74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137.07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20.66</v>
      </c>
      <c r="H95" s="201">
        <v>0</v>
      </c>
      <c r="I95" s="201">
        <v>0</v>
      </c>
      <c r="J95" s="201">
        <v>20.85</v>
      </c>
      <c r="K95" s="201">
        <v>0.33</v>
      </c>
      <c r="L95" s="201">
        <v>11.66</v>
      </c>
      <c r="M95" s="201">
        <v>1.3</v>
      </c>
      <c r="N95" s="201">
        <v>1.29</v>
      </c>
      <c r="O95" s="201">
        <v>0</v>
      </c>
      <c r="P95" s="201">
        <v>1.88</v>
      </c>
      <c r="Q95" s="201">
        <v>0.23</v>
      </c>
      <c r="R95" s="201">
        <v>0.45</v>
      </c>
      <c r="S95" s="201">
        <v>0.28999999999999998</v>
      </c>
      <c r="T95" s="201">
        <v>0</v>
      </c>
      <c r="U95" s="201">
        <v>1.9</v>
      </c>
      <c r="V95" s="201">
        <v>0.15</v>
      </c>
      <c r="W95" s="201">
        <v>0.35</v>
      </c>
      <c r="X95" s="201">
        <v>1.56</v>
      </c>
      <c r="Y95" s="201">
        <v>0</v>
      </c>
      <c r="Z95" s="201">
        <v>2.76</v>
      </c>
      <c r="AA95" s="201">
        <v>0.98</v>
      </c>
      <c r="AB95" s="201">
        <v>0</v>
      </c>
      <c r="AC95" s="201">
        <v>12.74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137.07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20.66</v>
      </c>
      <c r="H96" s="201">
        <v>0</v>
      </c>
      <c r="I96" s="201">
        <v>0</v>
      </c>
      <c r="J96" s="201">
        <v>20.85</v>
      </c>
      <c r="K96" s="201">
        <v>0.33</v>
      </c>
      <c r="L96" s="201">
        <v>11.66</v>
      </c>
      <c r="M96" s="201">
        <v>1.3</v>
      </c>
      <c r="N96" s="201">
        <v>1.29</v>
      </c>
      <c r="O96" s="201">
        <v>0</v>
      </c>
      <c r="P96" s="201">
        <v>1.88</v>
      </c>
      <c r="Q96" s="201">
        <v>0.23</v>
      </c>
      <c r="R96" s="201">
        <v>0.45</v>
      </c>
      <c r="S96" s="201">
        <v>0.28999999999999998</v>
      </c>
      <c r="T96" s="201">
        <v>0</v>
      </c>
      <c r="U96" s="201">
        <v>1.9</v>
      </c>
      <c r="V96" s="201">
        <v>0.15</v>
      </c>
      <c r="W96" s="201">
        <v>0.35</v>
      </c>
      <c r="X96" s="201">
        <v>1.56</v>
      </c>
      <c r="Y96" s="201">
        <v>0</v>
      </c>
      <c r="Z96" s="201">
        <v>2.76</v>
      </c>
      <c r="AA96" s="201">
        <v>0.98</v>
      </c>
      <c r="AB96" s="201">
        <v>0</v>
      </c>
      <c r="AC96" s="201">
        <v>12.74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137.07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20.66</v>
      </c>
      <c r="H97" s="201">
        <v>0</v>
      </c>
      <c r="I97" s="201">
        <v>0</v>
      </c>
      <c r="J97" s="201">
        <v>20.85</v>
      </c>
      <c r="K97" s="201">
        <v>0.33</v>
      </c>
      <c r="L97" s="201">
        <v>11.66</v>
      </c>
      <c r="M97" s="201">
        <v>1.3</v>
      </c>
      <c r="N97" s="201">
        <v>1.29</v>
      </c>
      <c r="O97" s="201">
        <v>0</v>
      </c>
      <c r="P97" s="201">
        <v>1.88</v>
      </c>
      <c r="Q97" s="201">
        <v>0.23</v>
      </c>
      <c r="R97" s="201">
        <v>0.45</v>
      </c>
      <c r="S97" s="201">
        <v>0.28999999999999998</v>
      </c>
      <c r="T97" s="201">
        <v>0</v>
      </c>
      <c r="U97" s="201">
        <v>1.9</v>
      </c>
      <c r="V97" s="201">
        <v>0.15</v>
      </c>
      <c r="W97" s="201">
        <v>0.35</v>
      </c>
      <c r="X97" s="201">
        <v>1.56</v>
      </c>
      <c r="Y97" s="201">
        <v>0</v>
      </c>
      <c r="Z97" s="201">
        <v>2.76</v>
      </c>
      <c r="AA97" s="201">
        <v>0.98</v>
      </c>
      <c r="AB97" s="201">
        <v>0</v>
      </c>
      <c r="AC97" s="201">
        <v>12.74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137.07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20.66</v>
      </c>
      <c r="H98" s="201">
        <v>0</v>
      </c>
      <c r="I98" s="201">
        <v>0</v>
      </c>
      <c r="J98" s="201">
        <v>20.85</v>
      </c>
      <c r="K98" s="201">
        <v>0.33</v>
      </c>
      <c r="L98" s="201">
        <v>11.66</v>
      </c>
      <c r="M98" s="201">
        <v>1.3</v>
      </c>
      <c r="N98" s="201">
        <v>1.29</v>
      </c>
      <c r="O98" s="201">
        <v>0</v>
      </c>
      <c r="P98" s="201">
        <v>1.88</v>
      </c>
      <c r="Q98" s="201">
        <v>0.23</v>
      </c>
      <c r="R98" s="201">
        <v>0.45</v>
      </c>
      <c r="S98" s="201">
        <v>0.28999999999999998</v>
      </c>
      <c r="T98" s="201">
        <v>0</v>
      </c>
      <c r="U98" s="201">
        <v>1.9</v>
      </c>
      <c r="V98" s="201">
        <v>0.15</v>
      </c>
      <c r="W98" s="201">
        <v>0.35</v>
      </c>
      <c r="X98" s="201">
        <v>1.56</v>
      </c>
      <c r="Y98" s="201">
        <v>0</v>
      </c>
      <c r="Z98" s="201">
        <v>2.76</v>
      </c>
      <c r="AA98" s="201">
        <v>0.98</v>
      </c>
      <c r="AB98" s="201">
        <v>0</v>
      </c>
      <c r="AC98" s="201">
        <v>12.74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137.07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0.30366000000000026</v>
      </c>
      <c r="E99">
        <f t="shared" si="0"/>
        <v>0</v>
      </c>
      <c r="F99">
        <f t="shared" si="0"/>
        <v>0</v>
      </c>
      <c r="G99">
        <f t="shared" si="0"/>
        <v>0.43669500000000055</v>
      </c>
      <c r="H99">
        <f t="shared" si="0"/>
        <v>0</v>
      </c>
      <c r="I99">
        <f t="shared" si="0"/>
        <v>0</v>
      </c>
      <c r="J99">
        <f t="shared" si="0"/>
        <v>0.50077749999999899</v>
      </c>
      <c r="K99">
        <f t="shared" si="0"/>
        <v>4.8425000000000079E-2</v>
      </c>
      <c r="L99">
        <f t="shared" si="0"/>
        <v>4.1639875000000011</v>
      </c>
      <c r="M99">
        <f t="shared" si="0"/>
        <v>2.7012499999999967E-2</v>
      </c>
      <c r="N99">
        <f t="shared" si="0"/>
        <v>3.0960000000000064E-2</v>
      </c>
      <c r="O99">
        <f t="shared" si="0"/>
        <v>0</v>
      </c>
      <c r="P99">
        <f t="shared" si="0"/>
        <v>4.4299999999999944E-2</v>
      </c>
      <c r="Q99">
        <f t="shared" si="0"/>
        <v>2.3240000000000059E-2</v>
      </c>
      <c r="R99">
        <f t="shared" si="0"/>
        <v>4.4717499999999979E-2</v>
      </c>
      <c r="S99">
        <f t="shared" si="0"/>
        <v>3.0585000000000067E-2</v>
      </c>
      <c r="T99">
        <f t="shared" si="0"/>
        <v>0</v>
      </c>
      <c r="U99">
        <f t="shared" si="0"/>
        <v>4.5600000000000078E-2</v>
      </c>
      <c r="V99">
        <f t="shared" si="0"/>
        <v>9.5199999999999695E-3</v>
      </c>
      <c r="W99">
        <f t="shared" si="0"/>
        <v>1.7789999999999986E-2</v>
      </c>
      <c r="X99">
        <f t="shared" si="0"/>
        <v>8.2590000000000149E-2</v>
      </c>
      <c r="Y99">
        <f t="shared" si="0"/>
        <v>0</v>
      </c>
      <c r="Z99">
        <f t="shared" si="0"/>
        <v>0.35824249999999985</v>
      </c>
      <c r="AA99">
        <f t="shared" si="0"/>
        <v>8.9585000000000164E-2</v>
      </c>
      <c r="AB99">
        <f t="shared" si="0"/>
        <v>0</v>
      </c>
      <c r="AC99">
        <f t="shared" si="0"/>
        <v>0.30870999999999982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3.9184150000000049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19.722999999999999</v>
      </c>
      <c r="N60" s="82">
        <v>19.722999999999999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-19.722999999999999</v>
      </c>
      <c r="AG60" s="82">
        <v>0</v>
      </c>
      <c r="AH60" s="82">
        <v>0</v>
      </c>
      <c r="AI60" s="82">
        <v>-19.722999999999999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19.722999999999999</v>
      </c>
      <c r="AY60" s="83">
        <f t="shared" si="14"/>
        <v>-19.722999999999999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197.23</v>
      </c>
      <c r="CI60" s="80">
        <f t="shared" si="24"/>
        <v>197.23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-19.722999999999999</v>
      </c>
      <c r="DH60" s="81">
        <f t="shared" si="33"/>
        <v>0</v>
      </c>
      <c r="DI60" s="81">
        <f t="shared" si="34"/>
        <v>0</v>
      </c>
      <c r="DJ60" s="81">
        <f t="shared" si="35"/>
        <v>19.722999999999999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51.819000000000003</v>
      </c>
      <c r="N61" s="82">
        <v>51.819000000000003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-51.819000000000003</v>
      </c>
      <c r="AG61" s="82">
        <v>0</v>
      </c>
      <c r="AH61" s="82">
        <v>0</v>
      </c>
      <c r="AI61" s="82">
        <v>-51.819000000000003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51.819000000000003</v>
      </c>
      <c r="AY61" s="83">
        <f t="shared" si="14"/>
        <v>-51.819000000000003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518.19000000000005</v>
      </c>
      <c r="CI61" s="80">
        <f t="shared" si="24"/>
        <v>518.19000000000005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-51.819000000000003</v>
      </c>
      <c r="DH61" s="81">
        <f t="shared" si="33"/>
        <v>0</v>
      </c>
      <c r="DI61" s="81">
        <f t="shared" si="34"/>
        <v>0</v>
      </c>
      <c r="DJ61" s="81">
        <f t="shared" si="35"/>
        <v>51.819000000000003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90.287000000000006</v>
      </c>
      <c r="N62" s="82">
        <v>90.287000000000006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-90.287000000000006</v>
      </c>
      <c r="AG62" s="82">
        <v>0</v>
      </c>
      <c r="AH62" s="82">
        <v>0</v>
      </c>
      <c r="AI62" s="82">
        <v>-90.287000000000006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90.287000000000006</v>
      </c>
      <c r="AY62" s="83">
        <f t="shared" si="14"/>
        <v>-90.287000000000006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902.87000000000012</v>
      </c>
      <c r="CI62" s="80">
        <f t="shared" si="24"/>
        <v>902.87000000000012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-90.287000000000006</v>
      </c>
      <c r="DH62" s="81">
        <f t="shared" si="33"/>
        <v>0</v>
      </c>
      <c r="DI62" s="81">
        <f t="shared" si="34"/>
        <v>0</v>
      </c>
      <c r="DJ62" s="81">
        <f t="shared" si="35"/>
        <v>90.287000000000006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36</v>
      </c>
      <c r="N63" s="82">
        <v>36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-36</v>
      </c>
      <c r="AG63" s="82">
        <v>0</v>
      </c>
      <c r="AH63" s="82">
        <v>0</v>
      </c>
      <c r="AI63" s="82">
        <v>-36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36</v>
      </c>
      <c r="AY63" s="83">
        <f t="shared" si="14"/>
        <v>-36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360</v>
      </c>
      <c r="CI63" s="80">
        <f t="shared" si="24"/>
        <v>360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-36</v>
      </c>
      <c r="DH63" s="81">
        <f t="shared" si="33"/>
        <v>0</v>
      </c>
      <c r="DI63" s="81">
        <f t="shared" si="34"/>
        <v>0</v>
      </c>
      <c r="DJ63" s="81">
        <f t="shared" si="35"/>
        <v>36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72.808999999999997</v>
      </c>
      <c r="N64" s="82">
        <v>72.808999999999997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-72.808999999999997</v>
      </c>
      <c r="AG64" s="82">
        <v>0</v>
      </c>
      <c r="AH64" s="82">
        <v>0</v>
      </c>
      <c r="AI64" s="82">
        <v>-72.808999999999997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72.808999999999997</v>
      </c>
      <c r="AY64" s="83">
        <f t="shared" si="14"/>
        <v>-72.808999999999997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728.08999999999992</v>
      </c>
      <c r="CI64" s="80">
        <f t="shared" si="24"/>
        <v>728.08999999999992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-72.808999999999997</v>
      </c>
      <c r="DH64" s="81">
        <f t="shared" si="33"/>
        <v>0</v>
      </c>
      <c r="DI64" s="81">
        <f t="shared" si="34"/>
        <v>0</v>
      </c>
      <c r="DJ64" s="81">
        <f t="shared" si="35"/>
        <v>72.808999999999997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66.894999999999996</v>
      </c>
      <c r="N65" s="82">
        <v>66.894999999999996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-66.894999999999996</v>
      </c>
      <c r="AG65" s="82">
        <v>0</v>
      </c>
      <c r="AH65" s="82">
        <v>0</v>
      </c>
      <c r="AI65" s="82">
        <v>-66.894999999999996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66.894999999999996</v>
      </c>
      <c r="AY65" s="83">
        <f t="shared" si="14"/>
        <v>-66.894999999999996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668.94999999999993</v>
      </c>
      <c r="CI65" s="80">
        <f t="shared" si="24"/>
        <v>668.94999999999993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-66.894999999999996</v>
      </c>
      <c r="DH65" s="81">
        <f t="shared" si="33"/>
        <v>0</v>
      </c>
      <c r="DI65" s="81">
        <f t="shared" si="34"/>
        <v>0</v>
      </c>
      <c r="DJ65" s="81">
        <f t="shared" si="35"/>
        <v>66.894999999999996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58.406999999999996</v>
      </c>
      <c r="N66" s="82">
        <v>58.406999999999996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-58.406999999999996</v>
      </c>
      <c r="AG66" s="82">
        <v>0</v>
      </c>
      <c r="AH66" s="82">
        <v>0</v>
      </c>
      <c r="AI66" s="82">
        <v>-58.406999999999996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58.406999999999996</v>
      </c>
      <c r="AY66" s="83">
        <f t="shared" si="14"/>
        <v>-58.406999999999996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584.06999999999994</v>
      </c>
      <c r="CI66" s="80">
        <f t="shared" si="24"/>
        <v>584.06999999999994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-58.406999999999996</v>
      </c>
      <c r="DH66" s="81">
        <f t="shared" si="33"/>
        <v>0</v>
      </c>
      <c r="DI66" s="81">
        <f t="shared" si="34"/>
        <v>0</v>
      </c>
      <c r="DJ66" s="81">
        <f t="shared" si="35"/>
        <v>58.406999999999996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-18</v>
      </c>
      <c r="D81" s="82">
        <v>0</v>
      </c>
      <c r="E81" s="82">
        <v>0</v>
      </c>
      <c r="F81" s="82">
        <v>0</v>
      </c>
      <c r="G81" s="82">
        <v>-18</v>
      </c>
      <c r="H81" s="76"/>
      <c r="I81" s="31">
        <v>79</v>
      </c>
      <c r="J81" s="82">
        <v>18</v>
      </c>
      <c r="K81" s="82">
        <v>0</v>
      </c>
      <c r="L81" s="82">
        <v>0</v>
      </c>
      <c r="M81" s="82">
        <v>0</v>
      </c>
      <c r="N81" s="82">
        <v>18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180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180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18</v>
      </c>
      <c r="DG81" s="81">
        <f t="shared" si="60"/>
        <v>-18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-60</v>
      </c>
      <c r="D82" s="82">
        <v>0</v>
      </c>
      <c r="E82" s="82">
        <v>0</v>
      </c>
      <c r="F82" s="82">
        <v>0</v>
      </c>
      <c r="G82" s="82">
        <v>-60</v>
      </c>
      <c r="H82" s="76"/>
      <c r="I82" s="31">
        <v>80</v>
      </c>
      <c r="J82" s="82">
        <v>60</v>
      </c>
      <c r="K82" s="82">
        <v>0</v>
      </c>
      <c r="L82" s="82">
        <v>0</v>
      </c>
      <c r="M82" s="82">
        <v>0</v>
      </c>
      <c r="N82" s="82">
        <v>60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60</v>
      </c>
      <c r="DG82" s="81">
        <f t="shared" si="60"/>
        <v>-60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-35</v>
      </c>
      <c r="D84" s="82">
        <v>0</v>
      </c>
      <c r="E84" s="82">
        <v>0</v>
      </c>
      <c r="F84" s="82">
        <v>0</v>
      </c>
      <c r="G84" s="82">
        <v>-35</v>
      </c>
      <c r="H84" s="76"/>
      <c r="I84" s="31">
        <v>82</v>
      </c>
      <c r="J84" s="82">
        <v>35</v>
      </c>
      <c r="K84" s="82">
        <v>0</v>
      </c>
      <c r="L84" s="82">
        <v>0</v>
      </c>
      <c r="M84" s="82">
        <v>0</v>
      </c>
      <c r="N84" s="82">
        <v>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35</v>
      </c>
      <c r="DG84" s="81">
        <f t="shared" si="60"/>
        <v>-35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</v>
      </c>
      <c r="D85" s="82">
        <v>0</v>
      </c>
      <c r="E85" s="82">
        <v>0</v>
      </c>
      <c r="F85" s="82">
        <v>0</v>
      </c>
      <c r="G85" s="82">
        <v>-35</v>
      </c>
      <c r="H85" s="76"/>
      <c r="I85" s="31">
        <v>83</v>
      </c>
      <c r="J85" s="82">
        <v>35</v>
      </c>
      <c r="K85" s="82">
        <v>0</v>
      </c>
      <c r="L85" s="82">
        <v>0</v>
      </c>
      <c r="M85" s="82">
        <v>0</v>
      </c>
      <c r="N85" s="82">
        <v>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35</v>
      </c>
      <c r="DG85" s="81">
        <f t="shared" si="60"/>
        <v>-35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</v>
      </c>
      <c r="D86" s="82">
        <v>0</v>
      </c>
      <c r="E86" s="82">
        <v>0</v>
      </c>
      <c r="F86" s="82">
        <v>0</v>
      </c>
      <c r="G86" s="82">
        <v>-15</v>
      </c>
      <c r="H86" s="76"/>
      <c r="I86" s="31">
        <v>84</v>
      </c>
      <c r="J86" s="82">
        <v>15</v>
      </c>
      <c r="K86" s="82">
        <v>0</v>
      </c>
      <c r="L86" s="82">
        <v>0</v>
      </c>
      <c r="M86" s="82">
        <v>0</v>
      </c>
      <c r="N86" s="82">
        <v>15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15</v>
      </c>
      <c r="DG86" s="81">
        <f t="shared" si="60"/>
        <v>-15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4.0750000000000001E-2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9.8985000000000004E-2</v>
      </c>
      <c r="AY99" s="87">
        <f t="shared" si="65"/>
        <v>-0.13973500000000003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4.0750000000000001E-2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9.898499999999999E-2</v>
      </c>
      <c r="CI99" s="89">
        <f t="shared" si="70"/>
        <v>0.139735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4.0750000000000001E-2</v>
      </c>
      <c r="DG99" s="81">
        <f t="shared" si="60"/>
        <v>-0.13973500000000003</v>
      </c>
      <c r="DH99" s="81">
        <f t="shared" si="61"/>
        <v>0</v>
      </c>
      <c r="DI99" s="81">
        <f t="shared" si="62"/>
        <v>0</v>
      </c>
      <c r="DJ99" s="81">
        <f t="shared" si="63"/>
        <v>9.8985000000000004E-2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344.05422600000003</v>
      </c>
      <c r="C3" s="174">
        <f ca="1">$B3*C$1/100</f>
        <v>255.91243091219951</v>
      </c>
      <c r="D3" s="175">
        <f t="shared" ref="D3:F18" ca="1" si="0">$B3*D$1/100</f>
        <v>82.006458707065335</v>
      </c>
      <c r="E3" s="175">
        <f t="shared" ca="1" si="0"/>
        <v>4.675357820585913</v>
      </c>
      <c r="F3" s="176">
        <f t="shared" ca="1" si="0"/>
        <v>1.4599785601492987</v>
      </c>
      <c r="G3" s="173">
        <f t="shared" ref="G3:G66" ca="1" si="1">INDIRECT("ISGS_exbus!" &amp; $V$3 &amp; X3)</f>
        <v>344.05422600000003</v>
      </c>
      <c r="H3" s="173">
        <f t="shared" ref="H3:H66" ca="1" si="2">INDIRECT("ISGS_Delhi_pp!" &amp; $V$3 &amp; X3)</f>
        <v>331.874706</v>
      </c>
      <c r="I3" s="177">
        <f ca="1">INDIRECT("BRPL_EOD!" &amp; $V$3 &amp; X3)</f>
        <v>246.84</v>
      </c>
      <c r="J3" s="175">
        <f ca="1">INDIRECT("BYPL_EOD!" &amp; $V$3 &amp; X3)</f>
        <v>79.12</v>
      </c>
      <c r="K3" s="175">
        <f ca="1">INDIRECT("TPDDL_EOD!" &amp; $V$3 &amp; X3)</f>
        <v>4.51</v>
      </c>
      <c r="L3" s="175">
        <f ca="1">INDIRECT("NDMC_EOD!" &amp; $V$3 &amp; X3)</f>
        <v>1.39</v>
      </c>
      <c r="M3" s="176">
        <f ca="1">SUM(I3:L3)</f>
        <v>331.86</v>
      </c>
      <c r="N3" s="174">
        <f ca="1">INDIRECT("BRPL_ISGS_exbus!" &amp; $V$3 &amp; X3)</f>
        <v>246.85093843500272</v>
      </c>
      <c r="O3" s="175">
        <f ca="1">INDIRECT("BYPL_ISGS_exbus!" &amp; $V$3 &amp; X3)</f>
        <v>79.123506113180255</v>
      </c>
      <c r="P3" s="175">
        <f ca="1">INDIRECT("TPDDL_ISGS_exbus!" &amp; $V$3 &amp; X3)</f>
        <v>4.5101998555414928</v>
      </c>
      <c r="Q3" s="175">
        <f ca="1">INDIRECT("NDMC_ISGS_exbus!" &amp; $V$3 &amp; X3)</f>
        <v>1.3900615962755378</v>
      </c>
      <c r="R3" s="176">
        <f ca="1">SUM(N3:Q3)</f>
        <v>331.874706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344.05422600000003</v>
      </c>
      <c r="C4" s="178">
        <f t="shared" ref="C4:F35" ca="1" si="4">$B4*C$1/100</f>
        <v>255.91243091219951</v>
      </c>
      <c r="D4" s="179">
        <f t="shared" ca="1" si="0"/>
        <v>82.006458707065335</v>
      </c>
      <c r="E4" s="179">
        <f t="shared" ca="1" si="0"/>
        <v>4.675357820585913</v>
      </c>
      <c r="F4" s="180">
        <f t="shared" ca="1" si="0"/>
        <v>1.4599785601492987</v>
      </c>
      <c r="G4" s="181">
        <f t="shared" ca="1" si="1"/>
        <v>344.05422600000003</v>
      </c>
      <c r="H4" s="181">
        <f t="shared" ca="1" si="2"/>
        <v>331.874706</v>
      </c>
      <c r="I4" s="182">
        <f t="shared" ref="I4:I67" ca="1" si="5">INDIRECT("BRPL_EOD!" &amp; $V$3 &amp; X4)</f>
        <v>246.84</v>
      </c>
      <c r="J4" s="179">
        <f t="shared" ref="J4:J67" ca="1" si="6">INDIRECT("BYPL_EOD!" &amp; $V$3 &amp; X4)</f>
        <v>79.12</v>
      </c>
      <c r="K4" s="179">
        <f t="shared" ref="K4:K67" ca="1" si="7">INDIRECT("TPDDL_EOD!" &amp; $V$3 &amp; X4)</f>
        <v>4.51</v>
      </c>
      <c r="L4" s="179">
        <f t="shared" ref="L4:L67" ca="1" si="8">INDIRECT("NDMC_EOD!" &amp; $V$3 &amp; X4)</f>
        <v>1.39</v>
      </c>
      <c r="M4" s="180">
        <f t="shared" ref="M4:M67" ca="1" si="9">SUM(I4:L4)</f>
        <v>331.86</v>
      </c>
      <c r="N4" s="178">
        <f t="shared" ref="N4:N67" ca="1" si="10">INDIRECT("BRPL_ISGS_exbus!" &amp; $V$3 &amp; X4)</f>
        <v>246.85093843500272</v>
      </c>
      <c r="O4" s="179">
        <f t="shared" ref="O4:O67" ca="1" si="11">INDIRECT("BYPL_ISGS_exbus!" &amp; $V$3 &amp; X4)</f>
        <v>79.123506113180255</v>
      </c>
      <c r="P4" s="179">
        <f t="shared" ref="P4:P67" ca="1" si="12">INDIRECT("TPDDL_ISGS_exbus!" &amp; $V$3 &amp; X4)</f>
        <v>4.5101998555414928</v>
      </c>
      <c r="Q4" s="179">
        <f t="shared" ref="Q4:Q67" ca="1" si="13">INDIRECT("NDMC_ISGS_exbus!" &amp; $V$3 &amp; X4)</f>
        <v>1.3900615962755378</v>
      </c>
      <c r="R4" s="180">
        <f t="shared" ref="R4:R67" ca="1" si="14">SUM(N4:Q4)</f>
        <v>331.874706</v>
      </c>
      <c r="W4" s="46"/>
      <c r="X4" s="46">
        <v>4</v>
      </c>
    </row>
    <row r="5" spans="1:24">
      <c r="A5" s="61" t="s">
        <v>47</v>
      </c>
      <c r="B5" s="173">
        <f t="shared" ca="1" si="3"/>
        <v>344.05422600000003</v>
      </c>
      <c r="C5" s="178">
        <f t="shared" ca="1" si="4"/>
        <v>255.91243091219951</v>
      </c>
      <c r="D5" s="179">
        <f t="shared" ca="1" si="0"/>
        <v>82.006458707065335</v>
      </c>
      <c r="E5" s="179">
        <f t="shared" ca="1" si="0"/>
        <v>4.675357820585913</v>
      </c>
      <c r="F5" s="180">
        <f t="shared" ca="1" si="0"/>
        <v>1.4599785601492987</v>
      </c>
      <c r="G5" s="181">
        <f t="shared" ca="1" si="1"/>
        <v>344.05422600000003</v>
      </c>
      <c r="H5" s="181">
        <f t="shared" ca="1" si="2"/>
        <v>331.874706</v>
      </c>
      <c r="I5" s="182">
        <f t="shared" ca="1" si="5"/>
        <v>246.84</v>
      </c>
      <c r="J5" s="179">
        <f t="shared" ca="1" si="6"/>
        <v>79.12</v>
      </c>
      <c r="K5" s="179">
        <f t="shared" ca="1" si="7"/>
        <v>4.51</v>
      </c>
      <c r="L5" s="179">
        <f t="shared" ca="1" si="8"/>
        <v>1.39</v>
      </c>
      <c r="M5" s="180">
        <f t="shared" ca="1" si="9"/>
        <v>331.86</v>
      </c>
      <c r="N5" s="178">
        <f t="shared" ca="1" si="10"/>
        <v>246.85093843500272</v>
      </c>
      <c r="O5" s="179">
        <f t="shared" ca="1" si="11"/>
        <v>79.123506113180255</v>
      </c>
      <c r="P5" s="179">
        <f t="shared" ca="1" si="12"/>
        <v>4.5101998555414928</v>
      </c>
      <c r="Q5" s="179">
        <f t="shared" ca="1" si="13"/>
        <v>1.3900615962755378</v>
      </c>
      <c r="R5" s="180">
        <f t="shared" ca="1" si="14"/>
        <v>331.874706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344.05422600000003</v>
      </c>
      <c r="C6" s="178">
        <f t="shared" ca="1" si="4"/>
        <v>255.91243091219951</v>
      </c>
      <c r="D6" s="179">
        <f t="shared" ca="1" si="0"/>
        <v>82.006458707065335</v>
      </c>
      <c r="E6" s="179">
        <f t="shared" ca="1" si="0"/>
        <v>4.675357820585913</v>
      </c>
      <c r="F6" s="180">
        <f t="shared" ca="1" si="0"/>
        <v>1.4599785601492987</v>
      </c>
      <c r="G6" s="181">
        <f t="shared" ca="1" si="1"/>
        <v>344.05422600000003</v>
      </c>
      <c r="H6" s="181">
        <f t="shared" ca="1" si="2"/>
        <v>331.874706</v>
      </c>
      <c r="I6" s="182">
        <f t="shared" ca="1" si="5"/>
        <v>246.84</v>
      </c>
      <c r="J6" s="179">
        <f t="shared" ca="1" si="6"/>
        <v>79.12</v>
      </c>
      <c r="K6" s="179">
        <f t="shared" ca="1" si="7"/>
        <v>4.51</v>
      </c>
      <c r="L6" s="179">
        <f t="shared" ca="1" si="8"/>
        <v>1.39</v>
      </c>
      <c r="M6" s="180">
        <f t="shared" ca="1" si="9"/>
        <v>331.86</v>
      </c>
      <c r="N6" s="178">
        <f t="shared" ca="1" si="10"/>
        <v>246.85093843500272</v>
      </c>
      <c r="O6" s="179">
        <f t="shared" ca="1" si="11"/>
        <v>79.123506113180255</v>
      </c>
      <c r="P6" s="179">
        <f t="shared" ca="1" si="12"/>
        <v>4.5101998555414928</v>
      </c>
      <c r="Q6" s="179">
        <f t="shared" ca="1" si="13"/>
        <v>1.3900615962755378</v>
      </c>
      <c r="R6" s="180">
        <f t="shared" ca="1" si="14"/>
        <v>331.874706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344.05422600000003</v>
      </c>
      <c r="C7" s="178">
        <f t="shared" ca="1" si="4"/>
        <v>255.91243091219951</v>
      </c>
      <c r="D7" s="179">
        <f t="shared" ca="1" si="0"/>
        <v>82.006458707065335</v>
      </c>
      <c r="E7" s="179">
        <f t="shared" ca="1" si="0"/>
        <v>4.675357820585913</v>
      </c>
      <c r="F7" s="180">
        <f t="shared" ca="1" si="0"/>
        <v>1.4599785601492987</v>
      </c>
      <c r="G7" s="181">
        <f t="shared" ca="1" si="1"/>
        <v>344.05422600000003</v>
      </c>
      <c r="H7" s="181">
        <f t="shared" ca="1" si="2"/>
        <v>331.874706</v>
      </c>
      <c r="I7" s="182">
        <f t="shared" ca="1" si="5"/>
        <v>246.84</v>
      </c>
      <c r="J7" s="179">
        <f t="shared" ca="1" si="6"/>
        <v>79.12</v>
      </c>
      <c r="K7" s="179">
        <f t="shared" ca="1" si="7"/>
        <v>4.51</v>
      </c>
      <c r="L7" s="179">
        <f t="shared" ca="1" si="8"/>
        <v>1.39</v>
      </c>
      <c r="M7" s="180">
        <f t="shared" ca="1" si="9"/>
        <v>331.86</v>
      </c>
      <c r="N7" s="178">
        <f t="shared" ca="1" si="10"/>
        <v>246.85093843500272</v>
      </c>
      <c r="O7" s="179">
        <f t="shared" ca="1" si="11"/>
        <v>79.123506113180255</v>
      </c>
      <c r="P7" s="179">
        <f t="shared" ca="1" si="12"/>
        <v>4.5101998555414928</v>
      </c>
      <c r="Q7" s="179">
        <f t="shared" ca="1" si="13"/>
        <v>1.3900615962755378</v>
      </c>
      <c r="R7" s="180">
        <f t="shared" ca="1" si="14"/>
        <v>331.874706</v>
      </c>
      <c r="W7" s="46"/>
      <c r="X7" s="46">
        <v>7</v>
      </c>
    </row>
    <row r="8" spans="1:24">
      <c r="A8" s="61" t="s">
        <v>50</v>
      </c>
      <c r="B8" s="173">
        <f t="shared" ca="1" si="3"/>
        <v>344.05422600000003</v>
      </c>
      <c r="C8" s="178">
        <f t="shared" ca="1" si="4"/>
        <v>255.91243091219951</v>
      </c>
      <c r="D8" s="179">
        <f t="shared" ca="1" si="0"/>
        <v>82.006458707065335</v>
      </c>
      <c r="E8" s="179">
        <f t="shared" ca="1" si="0"/>
        <v>4.675357820585913</v>
      </c>
      <c r="F8" s="180">
        <f t="shared" ca="1" si="0"/>
        <v>1.4599785601492987</v>
      </c>
      <c r="G8" s="181">
        <f t="shared" ca="1" si="1"/>
        <v>344.05422600000003</v>
      </c>
      <c r="H8" s="181">
        <f t="shared" ca="1" si="2"/>
        <v>331.874706</v>
      </c>
      <c r="I8" s="182">
        <f t="shared" ca="1" si="5"/>
        <v>246.84</v>
      </c>
      <c r="J8" s="179">
        <f t="shared" ca="1" si="6"/>
        <v>79.12</v>
      </c>
      <c r="K8" s="179">
        <f t="shared" ca="1" si="7"/>
        <v>4.51</v>
      </c>
      <c r="L8" s="179">
        <f t="shared" ca="1" si="8"/>
        <v>1.39</v>
      </c>
      <c r="M8" s="180">
        <f t="shared" ca="1" si="9"/>
        <v>331.86</v>
      </c>
      <c r="N8" s="178">
        <f t="shared" ca="1" si="10"/>
        <v>246.85093843500272</v>
      </c>
      <c r="O8" s="179">
        <f t="shared" ca="1" si="11"/>
        <v>79.123506113180255</v>
      </c>
      <c r="P8" s="179">
        <f t="shared" ca="1" si="12"/>
        <v>4.5101998555414928</v>
      </c>
      <c r="Q8" s="179">
        <f t="shared" ca="1" si="13"/>
        <v>1.3900615962755378</v>
      </c>
      <c r="R8" s="180">
        <f t="shared" ca="1" si="14"/>
        <v>331.874706</v>
      </c>
      <c r="W8" s="46"/>
      <c r="X8" s="46">
        <v>8</v>
      </c>
    </row>
    <row r="9" spans="1:24">
      <c r="A9" s="61" t="s">
        <v>51</v>
      </c>
      <c r="B9" s="173">
        <f t="shared" ca="1" si="3"/>
        <v>344.05422600000003</v>
      </c>
      <c r="C9" s="178">
        <f t="shared" ca="1" si="4"/>
        <v>255.91243091219951</v>
      </c>
      <c r="D9" s="179">
        <f t="shared" ca="1" si="0"/>
        <v>82.006458707065335</v>
      </c>
      <c r="E9" s="179">
        <f t="shared" ca="1" si="0"/>
        <v>4.675357820585913</v>
      </c>
      <c r="F9" s="180">
        <f t="shared" ca="1" si="0"/>
        <v>1.4599785601492987</v>
      </c>
      <c r="G9" s="181">
        <f t="shared" ca="1" si="1"/>
        <v>344.05422600000003</v>
      </c>
      <c r="H9" s="181">
        <f t="shared" ca="1" si="2"/>
        <v>331.874706</v>
      </c>
      <c r="I9" s="182">
        <f t="shared" ca="1" si="5"/>
        <v>246.84</v>
      </c>
      <c r="J9" s="179">
        <f t="shared" ca="1" si="6"/>
        <v>79.12</v>
      </c>
      <c r="K9" s="179">
        <f t="shared" ca="1" si="7"/>
        <v>4.51</v>
      </c>
      <c r="L9" s="179">
        <f t="shared" ca="1" si="8"/>
        <v>1.39</v>
      </c>
      <c r="M9" s="180">
        <f t="shared" ca="1" si="9"/>
        <v>331.86</v>
      </c>
      <c r="N9" s="178">
        <f t="shared" ca="1" si="10"/>
        <v>246.85093843500272</v>
      </c>
      <c r="O9" s="179">
        <f t="shared" ca="1" si="11"/>
        <v>79.123506113180255</v>
      </c>
      <c r="P9" s="179">
        <f t="shared" ca="1" si="12"/>
        <v>4.5101998555414928</v>
      </c>
      <c r="Q9" s="179">
        <f t="shared" ca="1" si="13"/>
        <v>1.3900615962755378</v>
      </c>
      <c r="R9" s="180">
        <f t="shared" ca="1" si="14"/>
        <v>331.874706</v>
      </c>
      <c r="W9" s="46"/>
      <c r="X9" s="46">
        <v>9</v>
      </c>
    </row>
    <row r="10" spans="1:24">
      <c r="A10" s="61" t="s">
        <v>52</v>
      </c>
      <c r="B10" s="173">
        <f t="shared" ca="1" si="3"/>
        <v>344.05422600000003</v>
      </c>
      <c r="C10" s="178">
        <f t="shared" ca="1" si="4"/>
        <v>255.91243091219951</v>
      </c>
      <c r="D10" s="179">
        <f t="shared" ca="1" si="0"/>
        <v>82.006458707065335</v>
      </c>
      <c r="E10" s="179">
        <f t="shared" ca="1" si="0"/>
        <v>4.675357820585913</v>
      </c>
      <c r="F10" s="180">
        <f t="shared" ca="1" si="0"/>
        <v>1.4599785601492987</v>
      </c>
      <c r="G10" s="181">
        <f t="shared" ca="1" si="1"/>
        <v>344.05422600000003</v>
      </c>
      <c r="H10" s="181">
        <f t="shared" ca="1" si="2"/>
        <v>331.874706</v>
      </c>
      <c r="I10" s="182">
        <f t="shared" ca="1" si="5"/>
        <v>246.84</v>
      </c>
      <c r="J10" s="179">
        <f t="shared" ca="1" si="6"/>
        <v>79.12</v>
      </c>
      <c r="K10" s="179">
        <f t="shared" ca="1" si="7"/>
        <v>4.51</v>
      </c>
      <c r="L10" s="179">
        <f t="shared" ca="1" si="8"/>
        <v>1.39</v>
      </c>
      <c r="M10" s="180">
        <f t="shared" ca="1" si="9"/>
        <v>331.86</v>
      </c>
      <c r="N10" s="178">
        <f t="shared" ca="1" si="10"/>
        <v>246.85093843500272</v>
      </c>
      <c r="O10" s="179">
        <f t="shared" ca="1" si="11"/>
        <v>79.123506113180255</v>
      </c>
      <c r="P10" s="179">
        <f t="shared" ca="1" si="12"/>
        <v>4.5101998555414928</v>
      </c>
      <c r="Q10" s="179">
        <f t="shared" ca="1" si="13"/>
        <v>1.3900615962755378</v>
      </c>
      <c r="R10" s="180">
        <f t="shared" ca="1" si="14"/>
        <v>331.874706</v>
      </c>
      <c r="W10" s="46"/>
      <c r="X10" s="46">
        <v>10</v>
      </c>
    </row>
    <row r="11" spans="1:24">
      <c r="A11" s="61" t="s">
        <v>53</v>
      </c>
      <c r="B11" s="173">
        <f t="shared" ca="1" si="3"/>
        <v>344.35422599999998</v>
      </c>
      <c r="C11" s="178">
        <f t="shared" ca="1" si="4"/>
        <v>256.13557518270079</v>
      </c>
      <c r="D11" s="179">
        <f t="shared" ca="1" si="0"/>
        <v>82.077964695810607</v>
      </c>
      <c r="E11" s="179">
        <f t="shared" ca="1" si="0"/>
        <v>4.6794345248964007</v>
      </c>
      <c r="F11" s="180">
        <f t="shared" ca="1" si="0"/>
        <v>1.4612515965922368</v>
      </c>
      <c r="G11" s="181">
        <f t="shared" ca="1" si="1"/>
        <v>342.90370000000001</v>
      </c>
      <c r="H11" s="181">
        <f t="shared" ca="1" si="2"/>
        <v>330.76490899999999</v>
      </c>
      <c r="I11" s="182">
        <f t="shared" ca="1" si="5"/>
        <v>247.06</v>
      </c>
      <c r="J11" s="179">
        <f t="shared" ca="1" si="6"/>
        <v>79.180000000000007</v>
      </c>
      <c r="K11" s="179">
        <f t="shared" ca="1" si="7"/>
        <v>4.51</v>
      </c>
      <c r="L11" s="179">
        <f t="shared" ca="1" si="8"/>
        <v>0</v>
      </c>
      <c r="M11" s="180">
        <f t="shared" ca="1" si="9"/>
        <v>330.75</v>
      </c>
      <c r="N11" s="178">
        <f t="shared" ca="1" si="10"/>
        <v>247.07113656096749</v>
      </c>
      <c r="O11" s="179">
        <f t="shared" ca="1" si="11"/>
        <v>79.183569144731678</v>
      </c>
      <c r="P11" s="179">
        <f t="shared" ca="1" si="12"/>
        <v>4.5102032943008314</v>
      </c>
      <c r="Q11" s="179">
        <f t="shared" ca="1" si="13"/>
        <v>0</v>
      </c>
      <c r="R11" s="180">
        <f t="shared" ca="1" si="14"/>
        <v>330.76490899999999</v>
      </c>
      <c r="W11" s="46"/>
      <c r="X11" s="46">
        <v>11</v>
      </c>
    </row>
    <row r="12" spans="1:24">
      <c r="A12" s="61" t="s">
        <v>54</v>
      </c>
      <c r="B12" s="173">
        <f t="shared" ca="1" si="3"/>
        <v>344.35422599999998</v>
      </c>
      <c r="C12" s="178">
        <f t="shared" ca="1" si="4"/>
        <v>256.13557518270079</v>
      </c>
      <c r="D12" s="179">
        <f t="shared" ca="1" si="0"/>
        <v>82.077964695810607</v>
      </c>
      <c r="E12" s="179">
        <f t="shared" ca="1" si="0"/>
        <v>4.6794345248964007</v>
      </c>
      <c r="F12" s="180">
        <f t="shared" ca="1" si="0"/>
        <v>1.4612515965922368</v>
      </c>
      <c r="G12" s="181">
        <f t="shared" ca="1" si="1"/>
        <v>342.90370000000001</v>
      </c>
      <c r="H12" s="181">
        <f t="shared" ca="1" si="2"/>
        <v>330.76490899999999</v>
      </c>
      <c r="I12" s="182">
        <f t="shared" ca="1" si="5"/>
        <v>247.06</v>
      </c>
      <c r="J12" s="179">
        <f t="shared" ca="1" si="6"/>
        <v>79.180000000000007</v>
      </c>
      <c r="K12" s="179">
        <f t="shared" ca="1" si="7"/>
        <v>4.51</v>
      </c>
      <c r="L12" s="179">
        <f t="shared" ca="1" si="8"/>
        <v>0</v>
      </c>
      <c r="M12" s="180">
        <f t="shared" ca="1" si="9"/>
        <v>330.75</v>
      </c>
      <c r="N12" s="178">
        <f t="shared" ca="1" si="10"/>
        <v>247.07113656096749</v>
      </c>
      <c r="O12" s="179">
        <f t="shared" ca="1" si="11"/>
        <v>79.183569144731678</v>
      </c>
      <c r="P12" s="179">
        <f t="shared" ca="1" si="12"/>
        <v>4.5102032943008314</v>
      </c>
      <c r="Q12" s="179">
        <f t="shared" ca="1" si="13"/>
        <v>0</v>
      </c>
      <c r="R12" s="180">
        <f t="shared" ca="1" si="14"/>
        <v>330.76490899999999</v>
      </c>
      <c r="W12" s="46"/>
      <c r="X12" s="46">
        <v>12</v>
      </c>
    </row>
    <row r="13" spans="1:24">
      <c r="A13" s="61" t="s">
        <v>55</v>
      </c>
      <c r="B13" s="173">
        <f t="shared" ca="1" si="3"/>
        <v>344.35422599999998</v>
      </c>
      <c r="C13" s="178">
        <f t="shared" ca="1" si="4"/>
        <v>256.13557518270079</v>
      </c>
      <c r="D13" s="179">
        <f t="shared" ca="1" si="0"/>
        <v>82.077964695810607</v>
      </c>
      <c r="E13" s="179">
        <f t="shared" ca="1" si="0"/>
        <v>4.6794345248964007</v>
      </c>
      <c r="F13" s="180">
        <f t="shared" ca="1" si="0"/>
        <v>1.4612515965922368</v>
      </c>
      <c r="G13" s="181">
        <f t="shared" ca="1" si="1"/>
        <v>307.90370000000001</v>
      </c>
      <c r="H13" s="181">
        <f t="shared" ca="1" si="2"/>
        <v>297.00390900000002</v>
      </c>
      <c r="I13" s="182">
        <f t="shared" ca="1" si="5"/>
        <v>248.75</v>
      </c>
      <c r="J13" s="179">
        <f t="shared" ca="1" si="6"/>
        <v>43.7</v>
      </c>
      <c r="K13" s="179">
        <f t="shared" ca="1" si="7"/>
        <v>4.55</v>
      </c>
      <c r="L13" s="179">
        <f t="shared" ca="1" si="8"/>
        <v>0</v>
      </c>
      <c r="M13" s="180">
        <f t="shared" ca="1" si="9"/>
        <v>297</v>
      </c>
      <c r="N13" s="178">
        <f t="shared" ca="1" si="10"/>
        <v>248.75327395202021</v>
      </c>
      <c r="O13" s="179">
        <f t="shared" ca="1" si="11"/>
        <v>43.700575162626272</v>
      </c>
      <c r="P13" s="179">
        <f t="shared" ca="1" si="12"/>
        <v>4.5500598853535354</v>
      </c>
      <c r="Q13" s="179">
        <f t="shared" ca="1" si="13"/>
        <v>0</v>
      </c>
      <c r="R13" s="180">
        <f t="shared" ca="1" si="14"/>
        <v>297.00390900000002</v>
      </c>
      <c r="W13" s="46"/>
      <c r="X13" s="46">
        <v>13</v>
      </c>
    </row>
    <row r="14" spans="1:24">
      <c r="A14" s="61" t="s">
        <v>56</v>
      </c>
      <c r="B14" s="173">
        <f t="shared" ca="1" si="3"/>
        <v>344.35422599999998</v>
      </c>
      <c r="C14" s="178">
        <f t="shared" ca="1" si="4"/>
        <v>256.13557518270079</v>
      </c>
      <c r="D14" s="179">
        <f t="shared" ca="1" si="0"/>
        <v>82.077964695810607</v>
      </c>
      <c r="E14" s="179">
        <f t="shared" ca="1" si="0"/>
        <v>4.6794345248964007</v>
      </c>
      <c r="F14" s="180">
        <f t="shared" ca="1" si="0"/>
        <v>1.4612515965922368</v>
      </c>
      <c r="G14" s="181">
        <f t="shared" ca="1" si="1"/>
        <v>305.8107</v>
      </c>
      <c r="H14" s="181">
        <f t="shared" ca="1" si="2"/>
        <v>294.98500100000001</v>
      </c>
      <c r="I14" s="182">
        <f t="shared" ca="1" si="5"/>
        <v>247.07</v>
      </c>
      <c r="J14" s="179">
        <f t="shared" ca="1" si="6"/>
        <v>43.41</v>
      </c>
      <c r="K14" s="179">
        <f t="shared" ca="1" si="7"/>
        <v>4.51</v>
      </c>
      <c r="L14" s="179">
        <f t="shared" ca="1" si="8"/>
        <v>0</v>
      </c>
      <c r="M14" s="180">
        <f t="shared" ca="1" si="9"/>
        <v>294.99</v>
      </c>
      <c r="N14" s="178">
        <f t="shared" ca="1" si="10"/>
        <v>247.0658130684769</v>
      </c>
      <c r="O14" s="179">
        <f t="shared" ca="1" si="11"/>
        <v>43.409264359503709</v>
      </c>
      <c r="P14" s="179">
        <f t="shared" ca="1" si="12"/>
        <v>4.5099235720193906</v>
      </c>
      <c r="Q14" s="179">
        <f t="shared" ca="1" si="13"/>
        <v>0</v>
      </c>
      <c r="R14" s="180">
        <f t="shared" ca="1" si="14"/>
        <v>294.98500100000001</v>
      </c>
      <c r="W14" s="46"/>
      <c r="X14" s="46">
        <v>14</v>
      </c>
    </row>
    <row r="15" spans="1:24">
      <c r="A15" s="61" t="s">
        <v>57</v>
      </c>
      <c r="B15" s="173">
        <f t="shared" ca="1" si="3"/>
        <v>344.35422599999998</v>
      </c>
      <c r="C15" s="178">
        <f t="shared" ca="1" si="4"/>
        <v>256.13557518270079</v>
      </c>
      <c r="D15" s="179">
        <f t="shared" ca="1" si="0"/>
        <v>82.077964695810607</v>
      </c>
      <c r="E15" s="179">
        <f t="shared" ca="1" si="0"/>
        <v>4.6794345248964007</v>
      </c>
      <c r="F15" s="180">
        <f t="shared" ca="1" si="0"/>
        <v>1.4612515965922368</v>
      </c>
      <c r="G15" s="181">
        <f t="shared" ca="1" si="1"/>
        <v>305.8107</v>
      </c>
      <c r="H15" s="181">
        <f t="shared" ca="1" si="2"/>
        <v>294.98500100000001</v>
      </c>
      <c r="I15" s="182">
        <f t="shared" ca="1" si="5"/>
        <v>247.07</v>
      </c>
      <c r="J15" s="179">
        <f t="shared" ca="1" si="6"/>
        <v>43.41</v>
      </c>
      <c r="K15" s="179">
        <f t="shared" ca="1" si="7"/>
        <v>4.51</v>
      </c>
      <c r="L15" s="179">
        <f t="shared" ca="1" si="8"/>
        <v>0</v>
      </c>
      <c r="M15" s="180">
        <f t="shared" ca="1" si="9"/>
        <v>294.99</v>
      </c>
      <c r="N15" s="178">
        <f t="shared" ca="1" si="10"/>
        <v>247.0658130684769</v>
      </c>
      <c r="O15" s="179">
        <f t="shared" ca="1" si="11"/>
        <v>43.409264359503709</v>
      </c>
      <c r="P15" s="179">
        <f t="shared" ca="1" si="12"/>
        <v>4.5099235720193906</v>
      </c>
      <c r="Q15" s="179">
        <f t="shared" ca="1" si="13"/>
        <v>0</v>
      </c>
      <c r="R15" s="180">
        <f t="shared" ca="1" si="14"/>
        <v>294.98500100000001</v>
      </c>
      <c r="W15" s="46"/>
      <c r="X15" s="46">
        <v>15</v>
      </c>
    </row>
    <row r="16" spans="1:24">
      <c r="A16" s="61" t="s">
        <v>58</v>
      </c>
      <c r="B16" s="173">
        <f t="shared" ca="1" si="3"/>
        <v>344.35422599999998</v>
      </c>
      <c r="C16" s="178">
        <f t="shared" ca="1" si="4"/>
        <v>256.13557518270079</v>
      </c>
      <c r="D16" s="179">
        <f t="shared" ca="1" si="0"/>
        <v>82.077964695810607</v>
      </c>
      <c r="E16" s="179">
        <f t="shared" ca="1" si="0"/>
        <v>4.6794345248964007</v>
      </c>
      <c r="F16" s="180">
        <f t="shared" ca="1" si="0"/>
        <v>1.4612515965922368</v>
      </c>
      <c r="G16" s="181">
        <f t="shared" ca="1" si="1"/>
        <v>305.8107</v>
      </c>
      <c r="H16" s="181">
        <f t="shared" ca="1" si="2"/>
        <v>294.98500100000001</v>
      </c>
      <c r="I16" s="182">
        <f t="shared" ca="1" si="5"/>
        <v>247.07</v>
      </c>
      <c r="J16" s="179">
        <f t="shared" ca="1" si="6"/>
        <v>43.41</v>
      </c>
      <c r="K16" s="179">
        <f t="shared" ca="1" si="7"/>
        <v>4.51</v>
      </c>
      <c r="L16" s="179">
        <f t="shared" ca="1" si="8"/>
        <v>0</v>
      </c>
      <c r="M16" s="180">
        <f t="shared" ca="1" si="9"/>
        <v>294.99</v>
      </c>
      <c r="N16" s="178">
        <f t="shared" ca="1" si="10"/>
        <v>247.0658130684769</v>
      </c>
      <c r="O16" s="179">
        <f t="shared" ca="1" si="11"/>
        <v>43.409264359503709</v>
      </c>
      <c r="P16" s="179">
        <f t="shared" ca="1" si="12"/>
        <v>4.5099235720193906</v>
      </c>
      <c r="Q16" s="179">
        <f t="shared" ca="1" si="13"/>
        <v>0</v>
      </c>
      <c r="R16" s="180">
        <f t="shared" ca="1" si="14"/>
        <v>294.98500100000001</v>
      </c>
      <c r="W16" s="46"/>
      <c r="X16" s="46">
        <v>16</v>
      </c>
    </row>
    <row r="17" spans="1:24">
      <c r="A17" s="61" t="s">
        <v>59</v>
      </c>
      <c r="B17" s="173">
        <f t="shared" ca="1" si="3"/>
        <v>344.35422599999998</v>
      </c>
      <c r="C17" s="178">
        <f t="shared" ca="1" si="4"/>
        <v>256.13557518270079</v>
      </c>
      <c r="D17" s="179">
        <f t="shared" ca="1" si="0"/>
        <v>82.077964695810607</v>
      </c>
      <c r="E17" s="179">
        <f t="shared" ca="1" si="0"/>
        <v>4.6794345248964007</v>
      </c>
      <c r="F17" s="180">
        <f t="shared" ca="1" si="0"/>
        <v>1.4612515965922368</v>
      </c>
      <c r="G17" s="181">
        <f t="shared" ca="1" si="1"/>
        <v>305.8107</v>
      </c>
      <c r="H17" s="181">
        <f t="shared" ca="1" si="2"/>
        <v>294.98500100000001</v>
      </c>
      <c r="I17" s="182">
        <f t="shared" ca="1" si="5"/>
        <v>247.07</v>
      </c>
      <c r="J17" s="179">
        <f t="shared" ca="1" si="6"/>
        <v>43.41</v>
      </c>
      <c r="K17" s="179">
        <f t="shared" ca="1" si="7"/>
        <v>4.51</v>
      </c>
      <c r="L17" s="179">
        <f t="shared" ca="1" si="8"/>
        <v>0</v>
      </c>
      <c r="M17" s="180">
        <f t="shared" ca="1" si="9"/>
        <v>294.99</v>
      </c>
      <c r="N17" s="178">
        <f t="shared" ca="1" si="10"/>
        <v>247.0658130684769</v>
      </c>
      <c r="O17" s="179">
        <f t="shared" ca="1" si="11"/>
        <v>43.409264359503709</v>
      </c>
      <c r="P17" s="179">
        <f t="shared" ca="1" si="12"/>
        <v>4.5099235720193906</v>
      </c>
      <c r="Q17" s="179">
        <f t="shared" ca="1" si="13"/>
        <v>0</v>
      </c>
      <c r="R17" s="180">
        <f t="shared" ca="1" si="14"/>
        <v>294.98500100000001</v>
      </c>
      <c r="W17" s="46"/>
      <c r="X17" s="46">
        <v>17</v>
      </c>
    </row>
    <row r="18" spans="1:24">
      <c r="A18" s="61" t="s">
        <v>60</v>
      </c>
      <c r="B18" s="173">
        <f t="shared" ca="1" si="3"/>
        <v>344.35422599999998</v>
      </c>
      <c r="C18" s="178">
        <f t="shared" ca="1" si="4"/>
        <v>256.13557518270079</v>
      </c>
      <c r="D18" s="179">
        <f t="shared" ca="1" si="0"/>
        <v>82.077964695810607</v>
      </c>
      <c r="E18" s="179">
        <f t="shared" ca="1" si="0"/>
        <v>4.6794345248964007</v>
      </c>
      <c r="F18" s="180">
        <f t="shared" ca="1" si="0"/>
        <v>1.4612515965922368</v>
      </c>
      <c r="G18" s="181">
        <f t="shared" ca="1" si="1"/>
        <v>305.8107</v>
      </c>
      <c r="H18" s="181">
        <f t="shared" ca="1" si="2"/>
        <v>294.98500100000001</v>
      </c>
      <c r="I18" s="182">
        <f t="shared" ca="1" si="5"/>
        <v>247.07</v>
      </c>
      <c r="J18" s="179">
        <f t="shared" ca="1" si="6"/>
        <v>43.41</v>
      </c>
      <c r="K18" s="179">
        <f t="shared" ca="1" si="7"/>
        <v>4.51</v>
      </c>
      <c r="L18" s="179">
        <f t="shared" ca="1" si="8"/>
        <v>0</v>
      </c>
      <c r="M18" s="180">
        <f t="shared" ca="1" si="9"/>
        <v>294.99</v>
      </c>
      <c r="N18" s="178">
        <f t="shared" ca="1" si="10"/>
        <v>247.0658130684769</v>
      </c>
      <c r="O18" s="179">
        <f t="shared" ca="1" si="11"/>
        <v>43.409264359503709</v>
      </c>
      <c r="P18" s="179">
        <f t="shared" ca="1" si="12"/>
        <v>4.5099235720193906</v>
      </c>
      <c r="Q18" s="179">
        <f t="shared" ca="1" si="13"/>
        <v>0</v>
      </c>
      <c r="R18" s="180">
        <f t="shared" ca="1" si="14"/>
        <v>294.98500100000001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344.35422599999998</v>
      </c>
      <c r="C19" s="178">
        <f t="shared" ca="1" si="4"/>
        <v>256.13557518270079</v>
      </c>
      <c r="D19" s="179">
        <f t="shared" ca="1" si="4"/>
        <v>82.077964695810607</v>
      </c>
      <c r="E19" s="179">
        <f t="shared" ca="1" si="4"/>
        <v>4.6794345248964007</v>
      </c>
      <c r="F19" s="180">
        <f t="shared" ca="1" si="4"/>
        <v>1.4612515965922368</v>
      </c>
      <c r="G19" s="181">
        <f t="shared" ca="1" si="1"/>
        <v>330.29489999999998</v>
      </c>
      <c r="H19" s="181">
        <f t="shared" ca="1" si="2"/>
        <v>318.60246100000001</v>
      </c>
      <c r="I19" s="182">
        <f t="shared" ca="1" si="5"/>
        <v>256.13</v>
      </c>
      <c r="J19" s="179">
        <f t="shared" ca="1" si="6"/>
        <v>56.79</v>
      </c>
      <c r="K19" s="179">
        <f t="shared" ca="1" si="7"/>
        <v>4.68</v>
      </c>
      <c r="L19" s="179">
        <f t="shared" ca="1" si="8"/>
        <v>1</v>
      </c>
      <c r="M19" s="180">
        <f t="shared" ca="1" si="9"/>
        <v>318.60000000000002</v>
      </c>
      <c r="N19" s="178">
        <f t="shared" ca="1" si="10"/>
        <v>256.13197845552418</v>
      </c>
      <c r="O19" s="179">
        <f t="shared" ca="1" si="11"/>
        <v>56.790438669774005</v>
      </c>
      <c r="P19" s="179">
        <f t="shared" ca="1" si="12"/>
        <v>4.68</v>
      </c>
      <c r="Q19" s="179">
        <f t="shared" ca="1" si="13"/>
        <v>1.0000077244193346</v>
      </c>
      <c r="R19" s="180">
        <f t="shared" ca="1" si="14"/>
        <v>318.60242484971752</v>
      </c>
      <c r="W19" s="46"/>
      <c r="X19" s="46">
        <v>19</v>
      </c>
    </row>
    <row r="20" spans="1:24">
      <c r="A20" s="61" t="s">
        <v>62</v>
      </c>
      <c r="B20" s="173">
        <f t="shared" ca="1" si="3"/>
        <v>344.35422599999998</v>
      </c>
      <c r="C20" s="178">
        <f t="shared" ca="1" si="4"/>
        <v>256.13557518270079</v>
      </c>
      <c r="D20" s="179">
        <f t="shared" ca="1" si="4"/>
        <v>82.077964695810607</v>
      </c>
      <c r="E20" s="179">
        <f t="shared" ca="1" si="4"/>
        <v>4.6794345248964007</v>
      </c>
      <c r="F20" s="180">
        <f t="shared" ca="1" si="4"/>
        <v>1.4612515965922368</v>
      </c>
      <c r="G20" s="181">
        <f t="shared" ca="1" si="1"/>
        <v>344.35422599999998</v>
      </c>
      <c r="H20" s="181">
        <f t="shared" ca="1" si="2"/>
        <v>332.164086</v>
      </c>
      <c r="I20" s="182">
        <f t="shared" ca="1" si="5"/>
        <v>256.13</v>
      </c>
      <c r="J20" s="179">
        <f t="shared" ca="1" si="6"/>
        <v>70.11</v>
      </c>
      <c r="K20" s="179">
        <f t="shared" ca="1" si="7"/>
        <v>4.68</v>
      </c>
      <c r="L20" s="179">
        <f t="shared" ca="1" si="8"/>
        <v>1.24</v>
      </c>
      <c r="M20" s="180">
        <f t="shared" ca="1" si="9"/>
        <v>332.16</v>
      </c>
      <c r="N20" s="178">
        <f t="shared" ca="1" si="10"/>
        <v>256.13315073211703</v>
      </c>
      <c r="O20" s="179">
        <f t="shared" ca="1" si="11"/>
        <v>70.110862444183525</v>
      </c>
      <c r="P20" s="179">
        <f t="shared" ca="1" si="12"/>
        <v>4.68</v>
      </c>
      <c r="Q20" s="179">
        <f t="shared" ca="1" si="13"/>
        <v>1.2400152536127167</v>
      </c>
      <c r="R20" s="180">
        <f t="shared" ca="1" si="14"/>
        <v>332.16402842991329</v>
      </c>
      <c r="W20" s="46"/>
      <c r="X20" s="46">
        <v>20</v>
      </c>
    </row>
    <row r="21" spans="1:24">
      <c r="A21" s="61" t="s">
        <v>63</v>
      </c>
      <c r="B21" s="173">
        <f t="shared" ca="1" si="3"/>
        <v>344.35422599999998</v>
      </c>
      <c r="C21" s="178">
        <f t="shared" ca="1" si="4"/>
        <v>256.13557518270079</v>
      </c>
      <c r="D21" s="179">
        <f t="shared" ca="1" si="4"/>
        <v>82.077964695810607</v>
      </c>
      <c r="E21" s="179">
        <f t="shared" ca="1" si="4"/>
        <v>4.6794345248964007</v>
      </c>
      <c r="F21" s="180">
        <f t="shared" ca="1" si="4"/>
        <v>1.4612515965922368</v>
      </c>
      <c r="G21" s="181">
        <f t="shared" ca="1" si="1"/>
        <v>344.35422599999998</v>
      </c>
      <c r="H21" s="181">
        <f t="shared" ca="1" si="2"/>
        <v>332.164086</v>
      </c>
      <c r="I21" s="182">
        <f t="shared" ca="1" si="5"/>
        <v>256.13</v>
      </c>
      <c r="J21" s="179">
        <f t="shared" ca="1" si="6"/>
        <v>70.11</v>
      </c>
      <c r="K21" s="179">
        <f t="shared" ca="1" si="7"/>
        <v>4.68</v>
      </c>
      <c r="L21" s="179">
        <f t="shared" ca="1" si="8"/>
        <v>1.24</v>
      </c>
      <c r="M21" s="180">
        <f t="shared" ca="1" si="9"/>
        <v>332.16</v>
      </c>
      <c r="N21" s="178">
        <f t="shared" ca="1" si="10"/>
        <v>256.13315073211703</v>
      </c>
      <c r="O21" s="179">
        <f t="shared" ca="1" si="11"/>
        <v>70.110862444183525</v>
      </c>
      <c r="P21" s="179">
        <f t="shared" ca="1" si="12"/>
        <v>4.68</v>
      </c>
      <c r="Q21" s="179">
        <f t="shared" ca="1" si="13"/>
        <v>1.2400152536127167</v>
      </c>
      <c r="R21" s="180">
        <f t="shared" ca="1" si="14"/>
        <v>332.16402842991329</v>
      </c>
      <c r="W21" s="46"/>
      <c r="X21" s="46">
        <v>21</v>
      </c>
    </row>
    <row r="22" spans="1:24">
      <c r="A22" s="61" t="s">
        <v>64</v>
      </c>
      <c r="B22" s="173">
        <f t="shared" ca="1" si="3"/>
        <v>344.35422599999998</v>
      </c>
      <c r="C22" s="178">
        <f t="shared" ca="1" si="4"/>
        <v>256.13557518270079</v>
      </c>
      <c r="D22" s="179">
        <f t="shared" ca="1" si="4"/>
        <v>82.077964695810607</v>
      </c>
      <c r="E22" s="179">
        <f t="shared" ca="1" si="4"/>
        <v>4.6794345248964007</v>
      </c>
      <c r="F22" s="180">
        <f t="shared" ca="1" si="4"/>
        <v>1.4612515965922368</v>
      </c>
      <c r="G22" s="181">
        <f t="shared" ca="1" si="1"/>
        <v>315.8107</v>
      </c>
      <c r="H22" s="181">
        <f t="shared" ca="1" si="2"/>
        <v>304.63100100000003</v>
      </c>
      <c r="I22" s="182">
        <f t="shared" ca="1" si="5"/>
        <v>247.06</v>
      </c>
      <c r="J22" s="179">
        <f t="shared" ca="1" si="6"/>
        <v>53.05</v>
      </c>
      <c r="K22" s="179">
        <f t="shared" ca="1" si="7"/>
        <v>4.51</v>
      </c>
      <c r="L22" s="179">
        <f t="shared" ca="1" si="8"/>
        <v>0</v>
      </c>
      <c r="M22" s="180">
        <f t="shared" ca="1" si="9"/>
        <v>304.62</v>
      </c>
      <c r="N22" s="178">
        <f t="shared" ca="1" si="10"/>
        <v>247.06892228698052</v>
      </c>
      <c r="O22" s="179">
        <f t="shared" ca="1" si="11"/>
        <v>53.051915839570611</v>
      </c>
      <c r="P22" s="179">
        <f t="shared" ca="1" si="12"/>
        <v>4.5101628734488877</v>
      </c>
      <c r="Q22" s="179">
        <f t="shared" ca="1" si="13"/>
        <v>0</v>
      </c>
      <c r="R22" s="180">
        <f t="shared" ca="1" si="14"/>
        <v>304.63100100000003</v>
      </c>
      <c r="W22" s="46"/>
      <c r="X22" s="46">
        <v>22</v>
      </c>
    </row>
    <row r="23" spans="1:24">
      <c r="A23" s="61" t="s">
        <v>65</v>
      </c>
      <c r="B23" s="173">
        <f t="shared" ca="1" si="3"/>
        <v>344.35422599999998</v>
      </c>
      <c r="C23" s="178">
        <f t="shared" ca="1" si="4"/>
        <v>256.13557518270079</v>
      </c>
      <c r="D23" s="179">
        <f t="shared" ca="1" si="4"/>
        <v>82.077964695810607</v>
      </c>
      <c r="E23" s="179">
        <f t="shared" ca="1" si="4"/>
        <v>4.6794345248964007</v>
      </c>
      <c r="F23" s="180">
        <f t="shared" ca="1" si="4"/>
        <v>1.4612515965922368</v>
      </c>
      <c r="G23" s="181">
        <f t="shared" ca="1" si="1"/>
        <v>315.8107</v>
      </c>
      <c r="H23" s="181">
        <f t="shared" ca="1" si="2"/>
        <v>304.63100100000003</v>
      </c>
      <c r="I23" s="182">
        <f t="shared" ca="1" si="5"/>
        <v>248.38</v>
      </c>
      <c r="J23" s="179">
        <f t="shared" ca="1" si="6"/>
        <v>53.34</v>
      </c>
      <c r="K23" s="179">
        <f t="shared" ca="1" si="7"/>
        <v>2.91</v>
      </c>
      <c r="L23" s="179">
        <f t="shared" ca="1" si="8"/>
        <v>0</v>
      </c>
      <c r="M23" s="180">
        <f t="shared" ca="1" si="9"/>
        <v>304.63000000000005</v>
      </c>
      <c r="N23" s="178">
        <f t="shared" ca="1" si="10"/>
        <v>248.38081616511832</v>
      </c>
      <c r="O23" s="179">
        <f t="shared" ca="1" si="11"/>
        <v>53.340175272757115</v>
      </c>
      <c r="P23" s="179">
        <f t="shared" ca="1" si="12"/>
        <v>2.9100095621245443</v>
      </c>
      <c r="Q23" s="179">
        <f t="shared" ca="1" si="13"/>
        <v>0</v>
      </c>
      <c r="R23" s="180">
        <f t="shared" ca="1" si="14"/>
        <v>304.63100100000003</v>
      </c>
      <c r="W23" s="46"/>
      <c r="X23" s="46">
        <v>23</v>
      </c>
    </row>
    <row r="24" spans="1:24">
      <c r="A24" s="61" t="s">
        <v>66</v>
      </c>
      <c r="B24" s="173">
        <f t="shared" ca="1" si="3"/>
        <v>344.35422599999998</v>
      </c>
      <c r="C24" s="178">
        <f t="shared" ca="1" si="4"/>
        <v>256.13557518270079</v>
      </c>
      <c r="D24" s="179">
        <f t="shared" ca="1" si="4"/>
        <v>82.077964695810607</v>
      </c>
      <c r="E24" s="179">
        <f t="shared" ca="1" si="4"/>
        <v>4.6794345248964007</v>
      </c>
      <c r="F24" s="180">
        <f t="shared" ca="1" si="4"/>
        <v>1.4612515965922368</v>
      </c>
      <c r="G24" s="181">
        <f t="shared" ca="1" si="1"/>
        <v>314.1275</v>
      </c>
      <c r="H24" s="181">
        <f t="shared" ca="1" si="2"/>
        <v>303.007386</v>
      </c>
      <c r="I24" s="182">
        <f t="shared" ca="1" si="5"/>
        <v>243.19</v>
      </c>
      <c r="J24" s="179">
        <f t="shared" ca="1" si="6"/>
        <v>56.97</v>
      </c>
      <c r="K24" s="179">
        <f t="shared" ca="1" si="7"/>
        <v>2.85</v>
      </c>
      <c r="L24" s="179">
        <f t="shared" ca="1" si="8"/>
        <v>0</v>
      </c>
      <c r="M24" s="180">
        <f t="shared" ca="1" si="9"/>
        <v>303.01</v>
      </c>
      <c r="N24" s="178">
        <f t="shared" ca="1" si="10"/>
        <v>243.1879020538596</v>
      </c>
      <c r="O24" s="179">
        <f t="shared" ca="1" si="11"/>
        <v>56.969508532457674</v>
      </c>
      <c r="P24" s="179">
        <f t="shared" ca="1" si="12"/>
        <v>2.8499754136827167</v>
      </c>
      <c r="Q24" s="179">
        <f t="shared" ca="1" si="13"/>
        <v>0</v>
      </c>
      <c r="R24" s="180">
        <f t="shared" ca="1" si="14"/>
        <v>303.007386</v>
      </c>
      <c r="W24" s="46"/>
      <c r="X24" s="46">
        <v>24</v>
      </c>
    </row>
    <row r="25" spans="1:24">
      <c r="A25" s="61" t="s">
        <v>67</v>
      </c>
      <c r="B25" s="173">
        <f t="shared" ca="1" si="3"/>
        <v>389.331594</v>
      </c>
      <c r="C25" s="178">
        <f t="shared" ca="1" si="4"/>
        <v>289.5903817541294</v>
      </c>
      <c r="D25" s="179">
        <f t="shared" ca="1" si="4"/>
        <v>92.798468595810604</v>
      </c>
      <c r="E25" s="179">
        <f t="shared" ca="1" si="4"/>
        <v>5.2906326248964008</v>
      </c>
      <c r="F25" s="180">
        <f t="shared" ca="1" si="4"/>
        <v>1.652111025163665</v>
      </c>
      <c r="G25" s="181">
        <f t="shared" ca="1" si="1"/>
        <v>262.75133399999999</v>
      </c>
      <c r="H25" s="181">
        <f t="shared" ca="1" si="2"/>
        <v>253.44993700000001</v>
      </c>
      <c r="I25" s="182">
        <f t="shared" ca="1" si="5"/>
        <v>188.52</v>
      </c>
      <c r="J25" s="179">
        <f t="shared" ca="1" si="6"/>
        <v>60.42</v>
      </c>
      <c r="K25" s="179">
        <f t="shared" ca="1" si="7"/>
        <v>3.45</v>
      </c>
      <c r="L25" s="179">
        <f t="shared" ca="1" si="8"/>
        <v>1.06</v>
      </c>
      <c r="M25" s="180">
        <f t="shared" ca="1" si="9"/>
        <v>253.45</v>
      </c>
      <c r="N25" s="178">
        <f t="shared" ca="1" si="10"/>
        <v>188.51995313963309</v>
      </c>
      <c r="O25" s="179">
        <f t="shared" ca="1" si="11"/>
        <v>60.419984981416462</v>
      </c>
      <c r="P25" s="179">
        <f t="shared" ca="1" si="12"/>
        <v>3.4499991424344056</v>
      </c>
      <c r="Q25" s="179">
        <f t="shared" ca="1" si="13"/>
        <v>1.0599997365160783</v>
      </c>
      <c r="R25" s="180">
        <f t="shared" ca="1" si="14"/>
        <v>253.44993700000003</v>
      </c>
      <c r="W25" s="46"/>
      <c r="X25" s="46">
        <v>25</v>
      </c>
    </row>
    <row r="26" spans="1:24">
      <c r="A26" s="61" t="s">
        <v>68</v>
      </c>
      <c r="B26" s="173">
        <f t="shared" ca="1" si="3"/>
        <v>419.316506</v>
      </c>
      <c r="C26" s="178">
        <f t="shared" ca="1" si="4"/>
        <v>311.89358613508176</v>
      </c>
      <c r="D26" s="179">
        <f t="shared" ca="1" si="4"/>
        <v>99.945471195810612</v>
      </c>
      <c r="E26" s="179">
        <f t="shared" ca="1" si="4"/>
        <v>5.6980980248964013</v>
      </c>
      <c r="F26" s="180">
        <f t="shared" ca="1" si="4"/>
        <v>1.7793506442112843</v>
      </c>
      <c r="G26" s="181">
        <f t="shared" ca="1" si="1"/>
        <v>245.29</v>
      </c>
      <c r="H26" s="181">
        <f t="shared" ca="1" si="2"/>
        <v>236.60673399999999</v>
      </c>
      <c r="I26" s="182">
        <f t="shared" ca="1" si="5"/>
        <v>166.19</v>
      </c>
      <c r="J26" s="179">
        <f t="shared" ca="1" si="6"/>
        <v>67.52</v>
      </c>
      <c r="K26" s="179">
        <f t="shared" ca="1" si="7"/>
        <v>2.89</v>
      </c>
      <c r="L26" s="179">
        <f t="shared" ca="1" si="8"/>
        <v>0</v>
      </c>
      <c r="M26" s="180">
        <f t="shared" ca="1" si="9"/>
        <v>236.59999999999997</v>
      </c>
      <c r="N26" s="178">
        <f t="shared" ca="1" si="10"/>
        <v>166.19473002307694</v>
      </c>
      <c r="O26" s="179">
        <f t="shared" ca="1" si="11"/>
        <v>67.521921723076929</v>
      </c>
      <c r="P26" s="179">
        <f t="shared" ca="1" si="12"/>
        <v>2.8900822538461544</v>
      </c>
      <c r="Q26" s="179">
        <f t="shared" ca="1" si="13"/>
        <v>0</v>
      </c>
      <c r="R26" s="180">
        <f t="shared" ca="1" si="14"/>
        <v>236.60673400000002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344.35422599999998</v>
      </c>
      <c r="C27" s="178">
        <f t="shared" ca="1" si="4"/>
        <v>256.13557518270079</v>
      </c>
      <c r="D27" s="179">
        <f t="shared" ca="1" si="4"/>
        <v>82.077964695810607</v>
      </c>
      <c r="E27" s="179">
        <f t="shared" ca="1" si="4"/>
        <v>4.6794345248964007</v>
      </c>
      <c r="F27" s="180">
        <f t="shared" ca="1" si="4"/>
        <v>1.4612515965922368</v>
      </c>
      <c r="G27" s="181">
        <f t="shared" ca="1" si="1"/>
        <v>250.29</v>
      </c>
      <c r="H27" s="181">
        <f t="shared" ca="1" si="2"/>
        <v>241.429734</v>
      </c>
      <c r="I27" s="182">
        <f t="shared" ca="1" si="5"/>
        <v>166.19</v>
      </c>
      <c r="J27" s="179">
        <f t="shared" ca="1" si="6"/>
        <v>72.349999999999994</v>
      </c>
      <c r="K27" s="179">
        <f t="shared" ca="1" si="7"/>
        <v>2.89</v>
      </c>
      <c r="L27" s="179">
        <f t="shared" ca="1" si="8"/>
        <v>0</v>
      </c>
      <c r="M27" s="180">
        <f t="shared" ca="1" si="9"/>
        <v>241.42999999999998</v>
      </c>
      <c r="N27" s="178">
        <f t="shared" ca="1" si="10"/>
        <v>166.18981689707164</v>
      </c>
      <c r="O27" s="179">
        <f t="shared" ca="1" si="11"/>
        <v>72.349920287039723</v>
      </c>
      <c r="P27" s="179">
        <f t="shared" ca="1" si="12"/>
        <v>2.8899968158886638</v>
      </c>
      <c r="Q27" s="179">
        <f t="shared" ca="1" si="13"/>
        <v>0</v>
      </c>
      <c r="R27" s="180">
        <f t="shared" ca="1" si="14"/>
        <v>241.429734</v>
      </c>
      <c r="W27" s="46"/>
      <c r="X27" s="46">
        <v>27</v>
      </c>
    </row>
    <row r="28" spans="1:24">
      <c r="A28" s="61" t="s">
        <v>70</v>
      </c>
      <c r="B28" s="173">
        <f t="shared" ca="1" si="3"/>
        <v>344.35422599999998</v>
      </c>
      <c r="C28" s="178">
        <f t="shared" ca="1" si="4"/>
        <v>256.13557518270079</v>
      </c>
      <c r="D28" s="179">
        <f t="shared" ca="1" si="4"/>
        <v>82.077964695810607</v>
      </c>
      <c r="E28" s="179">
        <f t="shared" ca="1" si="4"/>
        <v>4.6794345248964007</v>
      </c>
      <c r="F28" s="180">
        <f t="shared" ca="1" si="4"/>
        <v>1.4612515965922368</v>
      </c>
      <c r="G28" s="181">
        <f t="shared" ca="1" si="1"/>
        <v>265.72050000000002</v>
      </c>
      <c r="H28" s="181">
        <f t="shared" ca="1" si="2"/>
        <v>256.31399399999998</v>
      </c>
      <c r="I28" s="182">
        <f t="shared" ca="1" si="5"/>
        <v>179.04</v>
      </c>
      <c r="J28" s="179">
        <f t="shared" ca="1" si="6"/>
        <v>72.739999999999995</v>
      </c>
      <c r="K28" s="179">
        <f t="shared" ca="1" si="7"/>
        <v>4.54</v>
      </c>
      <c r="L28" s="179">
        <f t="shared" ca="1" si="8"/>
        <v>0</v>
      </c>
      <c r="M28" s="180">
        <f t="shared" ca="1" si="9"/>
        <v>256.32</v>
      </c>
      <c r="N28" s="178">
        <f t="shared" ca="1" si="10"/>
        <v>179.0358047977528</v>
      </c>
      <c r="O28" s="179">
        <f t="shared" ca="1" si="11"/>
        <v>72.738295581928824</v>
      </c>
      <c r="P28" s="179">
        <f t="shared" ca="1" si="12"/>
        <v>4.5398936203183515</v>
      </c>
      <c r="Q28" s="179">
        <f t="shared" ca="1" si="13"/>
        <v>0</v>
      </c>
      <c r="R28" s="180">
        <f t="shared" ca="1" si="14"/>
        <v>256.31399399999998</v>
      </c>
      <c r="W28" s="46"/>
      <c r="X28" s="46">
        <v>28</v>
      </c>
    </row>
    <row r="29" spans="1:24">
      <c r="A29" s="61" t="s">
        <v>71</v>
      </c>
      <c r="B29" s="173">
        <f t="shared" ca="1" si="3"/>
        <v>389.331594</v>
      </c>
      <c r="C29" s="178">
        <f t="shared" ca="1" si="4"/>
        <v>289.5903817541294</v>
      </c>
      <c r="D29" s="179">
        <f t="shared" ca="1" si="4"/>
        <v>92.798468595810604</v>
      </c>
      <c r="E29" s="179">
        <f t="shared" ca="1" si="4"/>
        <v>5.2906326248964008</v>
      </c>
      <c r="F29" s="180">
        <f t="shared" ca="1" si="4"/>
        <v>1.652111025163665</v>
      </c>
      <c r="G29" s="181">
        <f t="shared" ca="1" si="1"/>
        <v>274.93</v>
      </c>
      <c r="H29" s="181">
        <f t="shared" ca="1" si="2"/>
        <v>265.19747799999999</v>
      </c>
      <c r="I29" s="182">
        <f t="shared" ca="1" si="5"/>
        <v>189.96</v>
      </c>
      <c r="J29" s="179">
        <f t="shared" ca="1" si="6"/>
        <v>72.349999999999994</v>
      </c>
      <c r="K29" s="179">
        <f t="shared" ca="1" si="7"/>
        <v>2.89</v>
      </c>
      <c r="L29" s="179">
        <f t="shared" ca="1" si="8"/>
        <v>0</v>
      </c>
      <c r="M29" s="180">
        <f t="shared" ca="1" si="9"/>
        <v>265.2</v>
      </c>
      <c r="N29" s="178">
        <f t="shared" ca="1" si="10"/>
        <v>189.95819351764706</v>
      </c>
      <c r="O29" s="179">
        <f t="shared" ca="1" si="11"/>
        <v>72.349311965686269</v>
      </c>
      <c r="P29" s="179">
        <f t="shared" ca="1" si="12"/>
        <v>2.889972516666667</v>
      </c>
      <c r="Q29" s="179">
        <f t="shared" ca="1" si="13"/>
        <v>0</v>
      </c>
      <c r="R29" s="180">
        <f t="shared" ca="1" si="14"/>
        <v>265.19747799999999</v>
      </c>
      <c r="W29" s="46"/>
      <c r="X29" s="46">
        <v>29</v>
      </c>
    </row>
    <row r="30" spans="1:24">
      <c r="A30" s="61" t="s">
        <v>72</v>
      </c>
      <c r="B30" s="173">
        <f t="shared" ca="1" si="3"/>
        <v>419.316506</v>
      </c>
      <c r="C30" s="178">
        <f t="shared" ca="1" si="4"/>
        <v>311.89358613508176</v>
      </c>
      <c r="D30" s="179">
        <f t="shared" ca="1" si="4"/>
        <v>99.945471195810612</v>
      </c>
      <c r="E30" s="179">
        <f t="shared" ca="1" si="4"/>
        <v>5.6980980248964013</v>
      </c>
      <c r="F30" s="180">
        <f t="shared" ca="1" si="4"/>
        <v>1.7793506442112843</v>
      </c>
      <c r="G30" s="181">
        <f t="shared" ca="1" si="1"/>
        <v>287.25</v>
      </c>
      <c r="H30" s="181">
        <f t="shared" ca="1" si="2"/>
        <v>277.08134999999999</v>
      </c>
      <c r="I30" s="182">
        <f t="shared" ca="1" si="5"/>
        <v>201.84</v>
      </c>
      <c r="J30" s="179">
        <f t="shared" ca="1" si="6"/>
        <v>72.34</v>
      </c>
      <c r="K30" s="179">
        <f t="shared" ca="1" si="7"/>
        <v>2.89</v>
      </c>
      <c r="L30" s="179">
        <f t="shared" ca="1" si="8"/>
        <v>0</v>
      </c>
      <c r="M30" s="180">
        <f t="shared" ca="1" si="9"/>
        <v>277.07</v>
      </c>
      <c r="N30" s="178">
        <f t="shared" ca="1" si="10"/>
        <v>201.84826824990074</v>
      </c>
      <c r="O30" s="179">
        <f t="shared" ca="1" si="11"/>
        <v>72.342963363049051</v>
      </c>
      <c r="P30" s="179">
        <f t="shared" ca="1" si="12"/>
        <v>2.8901183870502041</v>
      </c>
      <c r="Q30" s="179">
        <f t="shared" ca="1" si="13"/>
        <v>0</v>
      </c>
      <c r="R30" s="180">
        <f t="shared" ca="1" si="14"/>
        <v>277.08134999999999</v>
      </c>
      <c r="W30" s="46"/>
      <c r="X30" s="46">
        <v>30</v>
      </c>
    </row>
    <row r="31" spans="1:24">
      <c r="A31" s="61" t="s">
        <v>73</v>
      </c>
      <c r="B31" s="173">
        <f t="shared" ca="1" si="3"/>
        <v>419.316506</v>
      </c>
      <c r="C31" s="178">
        <f t="shared" ca="1" si="4"/>
        <v>311.89358613508176</v>
      </c>
      <c r="D31" s="179">
        <f t="shared" ca="1" si="4"/>
        <v>99.945471195810612</v>
      </c>
      <c r="E31" s="179">
        <f t="shared" ca="1" si="4"/>
        <v>5.6980980248964013</v>
      </c>
      <c r="F31" s="180">
        <f t="shared" ca="1" si="4"/>
        <v>1.7793506442112843</v>
      </c>
      <c r="G31" s="181">
        <f t="shared" ca="1" si="1"/>
        <v>292.25</v>
      </c>
      <c r="H31" s="181">
        <f t="shared" ca="1" si="2"/>
        <v>281.90435000000002</v>
      </c>
      <c r="I31" s="182">
        <f t="shared" ca="1" si="5"/>
        <v>201.84</v>
      </c>
      <c r="J31" s="179">
        <f t="shared" ca="1" si="6"/>
        <v>77.17</v>
      </c>
      <c r="K31" s="179">
        <f t="shared" ca="1" si="7"/>
        <v>2.89</v>
      </c>
      <c r="L31" s="179">
        <f t="shared" ca="1" si="8"/>
        <v>0</v>
      </c>
      <c r="M31" s="180">
        <f t="shared" ca="1" si="9"/>
        <v>281.89999999999998</v>
      </c>
      <c r="N31" s="178">
        <f t="shared" ca="1" si="10"/>
        <v>201.84311459382764</v>
      </c>
      <c r="O31" s="179">
        <f t="shared" ca="1" si="11"/>
        <v>77.171190810571133</v>
      </c>
      <c r="P31" s="179">
        <f t="shared" ca="1" si="12"/>
        <v>2.8900445956012777</v>
      </c>
      <c r="Q31" s="179">
        <f t="shared" ca="1" si="13"/>
        <v>0</v>
      </c>
      <c r="R31" s="180">
        <f t="shared" ca="1" si="14"/>
        <v>281.90435000000008</v>
      </c>
      <c r="W31" s="46"/>
      <c r="X31" s="46">
        <v>31</v>
      </c>
    </row>
    <row r="32" spans="1:24">
      <c r="A32" s="61" t="s">
        <v>74</v>
      </c>
      <c r="B32" s="173">
        <f t="shared" ca="1" si="3"/>
        <v>449.30141800000001</v>
      </c>
      <c r="C32" s="178">
        <f t="shared" ca="1" si="4"/>
        <v>334.19679051603418</v>
      </c>
      <c r="D32" s="179">
        <f t="shared" ca="1" si="4"/>
        <v>107.09247379581062</v>
      </c>
      <c r="E32" s="179">
        <f t="shared" ca="1" si="4"/>
        <v>6.1055634248964008</v>
      </c>
      <c r="F32" s="180">
        <f t="shared" ca="1" si="4"/>
        <v>1.9065902632589036</v>
      </c>
      <c r="G32" s="181">
        <f t="shared" ca="1" si="1"/>
        <v>314.57</v>
      </c>
      <c r="H32" s="181">
        <f t="shared" ca="1" si="2"/>
        <v>303.43422199999998</v>
      </c>
      <c r="I32" s="182">
        <f t="shared" ca="1" si="5"/>
        <v>213.72</v>
      </c>
      <c r="J32" s="179">
        <f t="shared" ca="1" si="6"/>
        <v>86.81</v>
      </c>
      <c r="K32" s="179">
        <f t="shared" ca="1" si="7"/>
        <v>2.89</v>
      </c>
      <c r="L32" s="179">
        <f t="shared" ca="1" si="8"/>
        <v>0</v>
      </c>
      <c r="M32" s="180">
        <f t="shared" ca="1" si="9"/>
        <v>303.41999999999996</v>
      </c>
      <c r="N32" s="178">
        <f t="shared" ca="1" si="10"/>
        <v>213.73001755269925</v>
      </c>
      <c r="O32" s="179">
        <f t="shared" ca="1" si="11"/>
        <v>86.814068986289641</v>
      </c>
      <c r="P32" s="179">
        <f t="shared" ca="1" si="12"/>
        <v>2.8901354610111398</v>
      </c>
      <c r="Q32" s="179">
        <f t="shared" ca="1" si="13"/>
        <v>0</v>
      </c>
      <c r="R32" s="180">
        <f t="shared" ca="1" si="14"/>
        <v>303.43422200000003</v>
      </c>
      <c r="W32" s="46"/>
      <c r="X32" s="46">
        <v>32</v>
      </c>
    </row>
    <row r="33" spans="1:24">
      <c r="A33" s="61" t="s">
        <v>75</v>
      </c>
      <c r="B33" s="173">
        <f t="shared" ca="1" si="3"/>
        <v>479.28633000000002</v>
      </c>
      <c r="C33" s="178">
        <f t="shared" ca="1" si="4"/>
        <v>356.49999489698655</v>
      </c>
      <c r="D33" s="179">
        <f t="shared" ca="1" si="4"/>
        <v>114.23947639581061</v>
      </c>
      <c r="E33" s="179">
        <f t="shared" ca="1" si="4"/>
        <v>6.5130288248964021</v>
      </c>
      <c r="F33" s="180">
        <f t="shared" ca="1" si="4"/>
        <v>2.0338298823065224</v>
      </c>
      <c r="G33" s="181">
        <f t="shared" ca="1" si="1"/>
        <v>326.89</v>
      </c>
      <c r="H33" s="181">
        <f t="shared" ca="1" si="2"/>
        <v>315.31809399999997</v>
      </c>
      <c r="I33" s="182">
        <f t="shared" ca="1" si="5"/>
        <v>225.61</v>
      </c>
      <c r="J33" s="179">
        <f t="shared" ca="1" si="6"/>
        <v>86.81</v>
      </c>
      <c r="K33" s="179">
        <f t="shared" ca="1" si="7"/>
        <v>2.89</v>
      </c>
      <c r="L33" s="179">
        <f t="shared" ca="1" si="8"/>
        <v>0</v>
      </c>
      <c r="M33" s="180">
        <f t="shared" ca="1" si="9"/>
        <v>315.31</v>
      </c>
      <c r="N33" s="178">
        <f t="shared" ca="1" si="10"/>
        <v>225.61579140319051</v>
      </c>
      <c r="O33" s="179">
        <f t="shared" ca="1" si="11"/>
        <v>86.812228410580062</v>
      </c>
      <c r="P33" s="179">
        <f t="shared" ca="1" si="12"/>
        <v>2.890074186229425</v>
      </c>
      <c r="Q33" s="179">
        <f t="shared" ca="1" si="13"/>
        <v>0</v>
      </c>
      <c r="R33" s="180">
        <f t="shared" ca="1" si="14"/>
        <v>315.31809399999997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509.27124199999997</v>
      </c>
      <c r="C34" s="178">
        <f t="shared" ca="1" si="4"/>
        <v>378.80319927793892</v>
      </c>
      <c r="D34" s="179">
        <f t="shared" ca="1" si="4"/>
        <v>121.38647899581061</v>
      </c>
      <c r="E34" s="179">
        <f t="shared" ca="1" si="4"/>
        <v>6.9204942248964008</v>
      </c>
      <c r="F34" s="180">
        <f t="shared" ca="1" si="4"/>
        <v>2.1610695013541412</v>
      </c>
      <c r="G34" s="181">
        <f t="shared" ca="1" si="1"/>
        <v>339.21</v>
      </c>
      <c r="H34" s="181">
        <f t="shared" ca="1" si="2"/>
        <v>327.20196600000003</v>
      </c>
      <c r="I34" s="182">
        <f t="shared" ca="1" si="5"/>
        <v>237.49</v>
      </c>
      <c r="J34" s="179">
        <f t="shared" ca="1" si="6"/>
        <v>86.81</v>
      </c>
      <c r="K34" s="179">
        <f t="shared" ca="1" si="7"/>
        <v>2.89</v>
      </c>
      <c r="L34" s="179">
        <f t="shared" ca="1" si="8"/>
        <v>0</v>
      </c>
      <c r="M34" s="180">
        <f t="shared" ca="1" si="9"/>
        <v>327.19</v>
      </c>
      <c r="N34" s="178">
        <f t="shared" ca="1" si="10"/>
        <v>237.49868548959324</v>
      </c>
      <c r="O34" s="179">
        <f t="shared" ca="1" si="11"/>
        <v>86.813174817262151</v>
      </c>
      <c r="P34" s="179">
        <f t="shared" ca="1" si="12"/>
        <v>2.8901056931446565</v>
      </c>
      <c r="Q34" s="179">
        <f t="shared" ca="1" si="13"/>
        <v>0</v>
      </c>
      <c r="R34" s="180">
        <f t="shared" ca="1" si="14"/>
        <v>327.20196600000008</v>
      </c>
      <c r="W34" s="46"/>
      <c r="X34" s="46">
        <v>34</v>
      </c>
    </row>
    <row r="35" spans="1:24">
      <c r="A35" s="61" t="s">
        <v>77</v>
      </c>
      <c r="B35" s="173">
        <f t="shared" ca="1" si="3"/>
        <v>509.27124199999997</v>
      </c>
      <c r="C35" s="178">
        <f t="shared" ca="1" si="4"/>
        <v>378.80319927793892</v>
      </c>
      <c r="D35" s="179">
        <f t="shared" ca="1" si="4"/>
        <v>121.38647899581061</v>
      </c>
      <c r="E35" s="179">
        <f t="shared" ca="1" si="4"/>
        <v>6.9204942248964008</v>
      </c>
      <c r="F35" s="180">
        <f t="shared" ca="1" si="4"/>
        <v>2.1610695013541412</v>
      </c>
      <c r="G35" s="181">
        <f t="shared" ca="1" si="1"/>
        <v>328.668633</v>
      </c>
      <c r="H35" s="181">
        <f t="shared" ca="1" si="2"/>
        <v>317.03376300000002</v>
      </c>
      <c r="I35" s="182">
        <f t="shared" ca="1" si="5"/>
        <v>246.21</v>
      </c>
      <c r="J35" s="179">
        <f t="shared" ca="1" si="6"/>
        <v>65.900000000000006</v>
      </c>
      <c r="K35" s="179">
        <f t="shared" ca="1" si="7"/>
        <v>3.76</v>
      </c>
      <c r="L35" s="179">
        <f t="shared" ca="1" si="8"/>
        <v>1.1599999999999999</v>
      </c>
      <c r="M35" s="180">
        <f t="shared" ca="1" si="9"/>
        <v>317.03000000000003</v>
      </c>
      <c r="N35" s="178">
        <f t="shared" ca="1" si="10"/>
        <v>246.21292239923667</v>
      </c>
      <c r="O35" s="179">
        <f t="shared" ca="1" si="11"/>
        <v>65.900782202630666</v>
      </c>
      <c r="P35" s="179">
        <f t="shared" ca="1" si="12"/>
        <v>3.7600446294672425</v>
      </c>
      <c r="Q35" s="179">
        <f t="shared" ca="1" si="13"/>
        <v>1.1600137686654259</v>
      </c>
      <c r="R35" s="180">
        <f t="shared" ca="1" si="14"/>
        <v>317.03376299999996</v>
      </c>
      <c r="W35" s="46"/>
      <c r="X35" s="46">
        <v>35</v>
      </c>
    </row>
    <row r="36" spans="1:24">
      <c r="A36" s="61" t="s">
        <v>78</v>
      </c>
      <c r="B36" s="173">
        <f t="shared" ca="1" si="3"/>
        <v>539.25615400000004</v>
      </c>
      <c r="C36" s="178">
        <f t="shared" ref="C36:F67" ca="1" si="15">$B36*C$1/100</f>
        <v>401.10640365889134</v>
      </c>
      <c r="D36" s="179">
        <f t="shared" ca="1" si="15"/>
        <v>128.53348159581063</v>
      </c>
      <c r="E36" s="179">
        <f t="shared" ca="1" si="15"/>
        <v>7.3279596248964012</v>
      </c>
      <c r="F36" s="180">
        <f t="shared" ca="1" si="15"/>
        <v>2.2883091204017605</v>
      </c>
      <c r="G36" s="181">
        <f t="shared" ca="1" si="1"/>
        <v>329.53</v>
      </c>
      <c r="H36" s="181">
        <f t="shared" ca="1" si="2"/>
        <v>317.86463800000001</v>
      </c>
      <c r="I36" s="182">
        <f t="shared" ca="1" si="5"/>
        <v>249.37</v>
      </c>
      <c r="J36" s="179">
        <f t="shared" ca="1" si="6"/>
        <v>65.59</v>
      </c>
      <c r="K36" s="179">
        <f t="shared" ca="1" si="7"/>
        <v>2.89</v>
      </c>
      <c r="L36" s="179">
        <f t="shared" ca="1" si="8"/>
        <v>0</v>
      </c>
      <c r="M36" s="180">
        <f t="shared" ca="1" si="9"/>
        <v>317.85000000000002</v>
      </c>
      <c r="N36" s="178">
        <f t="shared" ca="1" si="10"/>
        <v>249.3814842789366</v>
      </c>
      <c r="O36" s="179">
        <f t="shared" ca="1" si="11"/>
        <v>65.593020627402865</v>
      </c>
      <c r="P36" s="179">
        <f t="shared" ca="1" si="12"/>
        <v>2.8901330936605318</v>
      </c>
      <c r="Q36" s="179">
        <f t="shared" ca="1" si="13"/>
        <v>0</v>
      </c>
      <c r="R36" s="180">
        <f t="shared" ca="1" si="14"/>
        <v>317.86463800000001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569.24106600000005</v>
      </c>
      <c r="C37" s="178">
        <f t="shared" ca="1" si="15"/>
        <v>423.40960803984376</v>
      </c>
      <c r="D37" s="179">
        <f t="shared" ca="1" si="15"/>
        <v>135.68048419581064</v>
      </c>
      <c r="E37" s="179">
        <f t="shared" ca="1" si="15"/>
        <v>7.7354250248964016</v>
      </c>
      <c r="F37" s="180">
        <f t="shared" ca="1" si="15"/>
        <v>2.4155487394493798</v>
      </c>
      <c r="G37" s="181">
        <f t="shared" ca="1" si="1"/>
        <v>341.28916199999998</v>
      </c>
      <c r="H37" s="181">
        <f t="shared" ca="1" si="2"/>
        <v>329.20752599999997</v>
      </c>
      <c r="I37" s="182">
        <f t="shared" ca="1" si="5"/>
        <v>257.82</v>
      </c>
      <c r="J37" s="179">
        <f t="shared" ca="1" si="6"/>
        <v>68.540000000000006</v>
      </c>
      <c r="K37" s="179">
        <f t="shared" ca="1" si="7"/>
        <v>2.86</v>
      </c>
      <c r="L37" s="179">
        <f t="shared" ca="1" si="8"/>
        <v>0</v>
      </c>
      <c r="M37" s="180">
        <f t="shared" ca="1" si="9"/>
        <v>329.22</v>
      </c>
      <c r="N37" s="178">
        <f t="shared" ca="1" si="10"/>
        <v>257.81023131437939</v>
      </c>
      <c r="O37" s="179">
        <f t="shared" ca="1" si="11"/>
        <v>68.537403049753962</v>
      </c>
      <c r="P37" s="179">
        <f t="shared" ca="1" si="12"/>
        <v>2.8598916358665933</v>
      </c>
      <c r="Q37" s="179">
        <f t="shared" ca="1" si="13"/>
        <v>0</v>
      </c>
      <c r="R37" s="180">
        <f t="shared" ca="1" si="14"/>
        <v>329.20752599999992</v>
      </c>
      <c r="W37" s="46"/>
      <c r="X37" s="46">
        <v>37</v>
      </c>
    </row>
    <row r="38" spans="1:24">
      <c r="A38" s="61" t="s">
        <v>80</v>
      </c>
      <c r="B38" s="173">
        <f t="shared" ca="1" si="3"/>
        <v>599.22597800000005</v>
      </c>
      <c r="C38" s="178">
        <f t="shared" ca="1" si="15"/>
        <v>445.71281242079613</v>
      </c>
      <c r="D38" s="179">
        <f t="shared" ca="1" si="15"/>
        <v>142.82748679581064</v>
      </c>
      <c r="E38" s="179">
        <f t="shared" ca="1" si="15"/>
        <v>8.142890424896402</v>
      </c>
      <c r="F38" s="180">
        <f t="shared" ca="1" si="15"/>
        <v>2.5427883584969986</v>
      </c>
      <c r="G38" s="181">
        <f t="shared" ca="1" si="1"/>
        <v>361.98</v>
      </c>
      <c r="H38" s="181">
        <f t="shared" ca="1" si="2"/>
        <v>349.165908</v>
      </c>
      <c r="I38" s="182">
        <f t="shared" ca="1" si="5"/>
        <v>272.97000000000003</v>
      </c>
      <c r="J38" s="179">
        <f t="shared" ca="1" si="6"/>
        <v>73.31</v>
      </c>
      <c r="K38" s="179">
        <f t="shared" ca="1" si="7"/>
        <v>2.89</v>
      </c>
      <c r="L38" s="179">
        <f t="shared" ca="1" si="8"/>
        <v>0</v>
      </c>
      <c r="M38" s="180">
        <f t="shared" ca="1" si="9"/>
        <v>349.17</v>
      </c>
      <c r="N38" s="178">
        <f t="shared" ca="1" si="10"/>
        <v>272.96680100455364</v>
      </c>
      <c r="O38" s="179">
        <f t="shared" ca="1" si="11"/>
        <v>73.309140863991757</v>
      </c>
      <c r="P38" s="179">
        <f t="shared" ca="1" si="12"/>
        <v>2.8899661314545924</v>
      </c>
      <c r="Q38" s="179">
        <f t="shared" ca="1" si="13"/>
        <v>0</v>
      </c>
      <c r="R38" s="180">
        <f t="shared" ca="1" si="14"/>
        <v>349.16590799999994</v>
      </c>
      <c r="W38" s="46"/>
      <c r="X38" s="46">
        <v>38</v>
      </c>
    </row>
    <row r="39" spans="1:24">
      <c r="A39" s="61" t="s">
        <v>81</v>
      </c>
      <c r="B39" s="173">
        <f t="shared" ca="1" si="3"/>
        <v>599.22597800000005</v>
      </c>
      <c r="C39" s="178">
        <f t="shared" ca="1" si="15"/>
        <v>445.71281242079613</v>
      </c>
      <c r="D39" s="179">
        <f t="shared" ca="1" si="15"/>
        <v>142.82748679581064</v>
      </c>
      <c r="E39" s="179">
        <f t="shared" ca="1" si="15"/>
        <v>8.142890424896402</v>
      </c>
      <c r="F39" s="180">
        <f t="shared" ca="1" si="15"/>
        <v>2.5427883584969986</v>
      </c>
      <c r="G39" s="181">
        <f t="shared" ca="1" si="1"/>
        <v>361.98</v>
      </c>
      <c r="H39" s="181">
        <f t="shared" ca="1" si="2"/>
        <v>349.165908</v>
      </c>
      <c r="I39" s="182">
        <f t="shared" ca="1" si="5"/>
        <v>272.97000000000003</v>
      </c>
      <c r="J39" s="179">
        <f t="shared" ca="1" si="6"/>
        <v>73.31</v>
      </c>
      <c r="K39" s="179">
        <f t="shared" ca="1" si="7"/>
        <v>2.89</v>
      </c>
      <c r="L39" s="179">
        <f t="shared" ca="1" si="8"/>
        <v>0</v>
      </c>
      <c r="M39" s="180">
        <f t="shared" ca="1" si="9"/>
        <v>349.17</v>
      </c>
      <c r="N39" s="178">
        <f t="shared" ca="1" si="10"/>
        <v>272.96680100455364</v>
      </c>
      <c r="O39" s="179">
        <f t="shared" ca="1" si="11"/>
        <v>73.309140863991757</v>
      </c>
      <c r="P39" s="179">
        <f t="shared" ca="1" si="12"/>
        <v>2.8899661314545924</v>
      </c>
      <c r="Q39" s="179">
        <f t="shared" ca="1" si="13"/>
        <v>0</v>
      </c>
      <c r="R39" s="180">
        <f t="shared" ca="1" si="14"/>
        <v>349.16590799999994</v>
      </c>
      <c r="W39" s="46"/>
      <c r="X39" s="46">
        <v>39</v>
      </c>
    </row>
    <row r="40" spans="1:24">
      <c r="A40" s="61" t="s">
        <v>82</v>
      </c>
      <c r="B40" s="173">
        <f t="shared" ca="1" si="3"/>
        <v>629.21088999999995</v>
      </c>
      <c r="C40" s="178">
        <f t="shared" ca="1" si="15"/>
        <v>468.01601680174844</v>
      </c>
      <c r="D40" s="179">
        <f t="shared" ca="1" si="15"/>
        <v>149.97448939581062</v>
      </c>
      <c r="E40" s="179">
        <f t="shared" ca="1" si="15"/>
        <v>8.5503558248964016</v>
      </c>
      <c r="F40" s="180">
        <f t="shared" ca="1" si="15"/>
        <v>2.6700279775446178</v>
      </c>
      <c r="G40" s="181">
        <f t="shared" ca="1" si="1"/>
        <v>365.98</v>
      </c>
      <c r="H40" s="181">
        <f t="shared" ca="1" si="2"/>
        <v>353.02430800000002</v>
      </c>
      <c r="I40" s="182">
        <f t="shared" ca="1" si="5"/>
        <v>272.95999999999998</v>
      </c>
      <c r="J40" s="179">
        <f t="shared" ca="1" si="6"/>
        <v>77.17</v>
      </c>
      <c r="K40" s="179">
        <f t="shared" ca="1" si="7"/>
        <v>2.89</v>
      </c>
      <c r="L40" s="179">
        <f t="shared" ca="1" si="8"/>
        <v>0</v>
      </c>
      <c r="M40" s="180">
        <f t="shared" ca="1" si="9"/>
        <v>353.02</v>
      </c>
      <c r="N40" s="178">
        <f t="shared" ca="1" si="10"/>
        <v>272.96333100583536</v>
      </c>
      <c r="O40" s="179">
        <f t="shared" ca="1" si="11"/>
        <v>77.170941726701045</v>
      </c>
      <c r="P40" s="179">
        <f t="shared" ca="1" si="12"/>
        <v>2.8900352674636003</v>
      </c>
      <c r="Q40" s="179">
        <f t="shared" ca="1" si="13"/>
        <v>0</v>
      </c>
      <c r="R40" s="180">
        <f t="shared" ca="1" si="14"/>
        <v>353.02430799999996</v>
      </c>
      <c r="W40" s="46"/>
      <c r="X40" s="46">
        <v>40</v>
      </c>
    </row>
    <row r="41" spans="1:24">
      <c r="A41" s="61" t="s">
        <v>83</v>
      </c>
      <c r="B41" s="173">
        <f t="shared" ca="1" si="3"/>
        <v>659.19580199999996</v>
      </c>
      <c r="C41" s="178">
        <f t="shared" ca="1" si="15"/>
        <v>490.31922118270086</v>
      </c>
      <c r="D41" s="179">
        <f t="shared" ca="1" si="15"/>
        <v>157.1214919958106</v>
      </c>
      <c r="E41" s="179">
        <f t="shared" ca="1" si="15"/>
        <v>8.9578212248964011</v>
      </c>
      <c r="F41" s="180">
        <f t="shared" ca="1" si="15"/>
        <v>2.7972675965922367</v>
      </c>
      <c r="G41" s="181">
        <f t="shared" ca="1" si="1"/>
        <v>368.98</v>
      </c>
      <c r="H41" s="181">
        <f t="shared" ca="1" si="2"/>
        <v>355.91810800000002</v>
      </c>
      <c r="I41" s="182">
        <f t="shared" ca="1" si="5"/>
        <v>272.95999999999998</v>
      </c>
      <c r="J41" s="179">
        <f t="shared" ca="1" si="6"/>
        <v>80.06</v>
      </c>
      <c r="K41" s="179">
        <f t="shared" ca="1" si="7"/>
        <v>2.89</v>
      </c>
      <c r="L41" s="179">
        <f t="shared" ca="1" si="8"/>
        <v>0</v>
      </c>
      <c r="M41" s="180">
        <f t="shared" ca="1" si="9"/>
        <v>355.90999999999997</v>
      </c>
      <c r="N41" s="178">
        <f t="shared" ca="1" si="10"/>
        <v>272.96621831271955</v>
      </c>
      <c r="O41" s="179">
        <f t="shared" ca="1" si="11"/>
        <v>80.061823850074475</v>
      </c>
      <c r="P41" s="179">
        <f t="shared" ca="1" si="12"/>
        <v>2.8900658372060359</v>
      </c>
      <c r="Q41" s="179">
        <f t="shared" ca="1" si="13"/>
        <v>0</v>
      </c>
      <c r="R41" s="180">
        <f t="shared" ca="1" si="14"/>
        <v>355.91810800000002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376.98</v>
      </c>
      <c r="H42" s="181">
        <f t="shared" ca="1" si="2"/>
        <v>363.634908</v>
      </c>
      <c r="I42" s="182">
        <f t="shared" ca="1" si="5"/>
        <v>272.95999999999998</v>
      </c>
      <c r="J42" s="179">
        <f t="shared" ca="1" si="6"/>
        <v>87.78</v>
      </c>
      <c r="K42" s="179">
        <f t="shared" ca="1" si="7"/>
        <v>2.89</v>
      </c>
      <c r="L42" s="179">
        <f t="shared" ca="1" si="8"/>
        <v>0</v>
      </c>
      <c r="M42" s="180">
        <f t="shared" ca="1" si="9"/>
        <v>363.63</v>
      </c>
      <c r="N42" s="178">
        <f t="shared" ca="1" si="10"/>
        <v>272.96368420559355</v>
      </c>
      <c r="O42" s="179">
        <f t="shared" ca="1" si="11"/>
        <v>87.781184787393784</v>
      </c>
      <c r="P42" s="179">
        <f t="shared" ca="1" si="12"/>
        <v>2.8900390070126227</v>
      </c>
      <c r="Q42" s="179">
        <f t="shared" ca="1" si="13"/>
        <v>0</v>
      </c>
      <c r="R42" s="180">
        <f t="shared" ca="1" si="14"/>
        <v>363.63490799999994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376.98</v>
      </c>
      <c r="H43" s="181">
        <f t="shared" ca="1" si="2"/>
        <v>363.634908</v>
      </c>
      <c r="I43" s="182">
        <f t="shared" ca="1" si="5"/>
        <v>272.95999999999998</v>
      </c>
      <c r="J43" s="179">
        <f t="shared" ca="1" si="6"/>
        <v>87.78</v>
      </c>
      <c r="K43" s="179">
        <f t="shared" ca="1" si="7"/>
        <v>2.89</v>
      </c>
      <c r="L43" s="179">
        <f t="shared" ca="1" si="8"/>
        <v>0</v>
      </c>
      <c r="M43" s="180">
        <f t="shared" ca="1" si="9"/>
        <v>363.63</v>
      </c>
      <c r="N43" s="178">
        <f t="shared" ca="1" si="10"/>
        <v>272.96368420559355</v>
      </c>
      <c r="O43" s="179">
        <f t="shared" ca="1" si="11"/>
        <v>87.781184787393784</v>
      </c>
      <c r="P43" s="179">
        <f t="shared" ca="1" si="12"/>
        <v>2.8900390070126227</v>
      </c>
      <c r="Q43" s="179">
        <f t="shared" ca="1" si="13"/>
        <v>0</v>
      </c>
      <c r="R43" s="180">
        <f t="shared" ca="1" si="14"/>
        <v>363.63490799999994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376.98</v>
      </c>
      <c r="H44" s="181">
        <f t="shared" ca="1" si="2"/>
        <v>363.634908</v>
      </c>
      <c r="I44" s="182">
        <f t="shared" ca="1" si="5"/>
        <v>272.95999999999998</v>
      </c>
      <c r="J44" s="179">
        <f t="shared" ca="1" si="6"/>
        <v>87.78</v>
      </c>
      <c r="K44" s="179">
        <f t="shared" ca="1" si="7"/>
        <v>2.89</v>
      </c>
      <c r="L44" s="179">
        <f t="shared" ca="1" si="8"/>
        <v>0</v>
      </c>
      <c r="M44" s="180">
        <f t="shared" ca="1" si="9"/>
        <v>363.63</v>
      </c>
      <c r="N44" s="178">
        <f t="shared" ca="1" si="10"/>
        <v>272.96368420559355</v>
      </c>
      <c r="O44" s="179">
        <f t="shared" ca="1" si="11"/>
        <v>87.781184787393784</v>
      </c>
      <c r="P44" s="179">
        <f t="shared" ca="1" si="12"/>
        <v>2.8900390070126227</v>
      </c>
      <c r="Q44" s="179">
        <f t="shared" ca="1" si="13"/>
        <v>0</v>
      </c>
      <c r="R44" s="180">
        <f t="shared" ca="1" si="14"/>
        <v>363.63490799999994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376.98</v>
      </c>
      <c r="H45" s="181">
        <f t="shared" ca="1" si="2"/>
        <v>363.634908</v>
      </c>
      <c r="I45" s="182">
        <f t="shared" ca="1" si="5"/>
        <v>272.95999999999998</v>
      </c>
      <c r="J45" s="179">
        <f t="shared" ca="1" si="6"/>
        <v>87.78</v>
      </c>
      <c r="K45" s="179">
        <f t="shared" ca="1" si="7"/>
        <v>2.89</v>
      </c>
      <c r="L45" s="179">
        <f t="shared" ca="1" si="8"/>
        <v>0</v>
      </c>
      <c r="M45" s="180">
        <f t="shared" ca="1" si="9"/>
        <v>363.63</v>
      </c>
      <c r="N45" s="178">
        <f t="shared" ca="1" si="10"/>
        <v>272.96368420559355</v>
      </c>
      <c r="O45" s="179">
        <f t="shared" ca="1" si="11"/>
        <v>87.781184787393784</v>
      </c>
      <c r="P45" s="179">
        <f t="shared" ca="1" si="12"/>
        <v>2.8900390070126227</v>
      </c>
      <c r="Q45" s="179">
        <f t="shared" ca="1" si="13"/>
        <v>0</v>
      </c>
      <c r="R45" s="180">
        <f t="shared" ca="1" si="14"/>
        <v>363.63490799999994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376.98</v>
      </c>
      <c r="H46" s="181">
        <f t="shared" ca="1" si="2"/>
        <v>363.634908</v>
      </c>
      <c r="I46" s="182">
        <f t="shared" ca="1" si="5"/>
        <v>272.95999999999998</v>
      </c>
      <c r="J46" s="179">
        <f t="shared" ca="1" si="6"/>
        <v>87.78</v>
      </c>
      <c r="K46" s="179">
        <f t="shared" ca="1" si="7"/>
        <v>2.89</v>
      </c>
      <c r="L46" s="179">
        <f t="shared" ca="1" si="8"/>
        <v>0</v>
      </c>
      <c r="M46" s="180">
        <f t="shared" ca="1" si="9"/>
        <v>363.63</v>
      </c>
      <c r="N46" s="178">
        <f t="shared" ca="1" si="10"/>
        <v>272.96368420559355</v>
      </c>
      <c r="O46" s="179">
        <f t="shared" ca="1" si="11"/>
        <v>87.781184787393784</v>
      </c>
      <c r="P46" s="179">
        <f t="shared" ca="1" si="12"/>
        <v>2.8900390070126227</v>
      </c>
      <c r="Q46" s="179">
        <f t="shared" ca="1" si="13"/>
        <v>0</v>
      </c>
      <c r="R46" s="180">
        <f t="shared" ca="1" si="14"/>
        <v>363.63490799999994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376.98</v>
      </c>
      <c r="H47" s="181">
        <f t="shared" ca="1" si="2"/>
        <v>363.634908</v>
      </c>
      <c r="I47" s="182">
        <f t="shared" ca="1" si="5"/>
        <v>272.95999999999998</v>
      </c>
      <c r="J47" s="179">
        <f t="shared" ca="1" si="6"/>
        <v>87.78</v>
      </c>
      <c r="K47" s="179">
        <f t="shared" ca="1" si="7"/>
        <v>2.89</v>
      </c>
      <c r="L47" s="179">
        <f t="shared" ca="1" si="8"/>
        <v>0</v>
      </c>
      <c r="M47" s="180">
        <f t="shared" ca="1" si="9"/>
        <v>363.63</v>
      </c>
      <c r="N47" s="178">
        <f t="shared" ca="1" si="10"/>
        <v>272.96368420559355</v>
      </c>
      <c r="O47" s="179">
        <f t="shared" ca="1" si="11"/>
        <v>87.781184787393784</v>
      </c>
      <c r="P47" s="179">
        <f t="shared" ca="1" si="12"/>
        <v>2.8900390070126227</v>
      </c>
      <c r="Q47" s="179">
        <f t="shared" ca="1" si="13"/>
        <v>0</v>
      </c>
      <c r="R47" s="180">
        <f t="shared" ca="1" si="14"/>
        <v>363.63490799999994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376.98</v>
      </c>
      <c r="H48" s="181">
        <f t="shared" ca="1" si="2"/>
        <v>363.634908</v>
      </c>
      <c r="I48" s="182">
        <f t="shared" ca="1" si="5"/>
        <v>272.95999999999998</v>
      </c>
      <c r="J48" s="179">
        <f t="shared" ca="1" si="6"/>
        <v>87.78</v>
      </c>
      <c r="K48" s="179">
        <f t="shared" ca="1" si="7"/>
        <v>2.89</v>
      </c>
      <c r="L48" s="179">
        <f t="shared" ca="1" si="8"/>
        <v>0</v>
      </c>
      <c r="M48" s="180">
        <f t="shared" ca="1" si="9"/>
        <v>363.63</v>
      </c>
      <c r="N48" s="178">
        <f t="shared" ca="1" si="10"/>
        <v>272.96368420559355</v>
      </c>
      <c r="O48" s="179">
        <f t="shared" ca="1" si="11"/>
        <v>87.781184787393784</v>
      </c>
      <c r="P48" s="179">
        <f t="shared" ca="1" si="12"/>
        <v>2.8900390070126227</v>
      </c>
      <c r="Q48" s="179">
        <f t="shared" ca="1" si="13"/>
        <v>0</v>
      </c>
      <c r="R48" s="180">
        <f t="shared" ca="1" si="14"/>
        <v>363.63490799999994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376.98</v>
      </c>
      <c r="H49" s="181">
        <f t="shared" ca="1" si="2"/>
        <v>363.634908</v>
      </c>
      <c r="I49" s="182">
        <f t="shared" ca="1" si="5"/>
        <v>272.95999999999998</v>
      </c>
      <c r="J49" s="179">
        <f t="shared" ca="1" si="6"/>
        <v>87.78</v>
      </c>
      <c r="K49" s="179">
        <f t="shared" ca="1" si="7"/>
        <v>2.89</v>
      </c>
      <c r="L49" s="179">
        <f t="shared" ca="1" si="8"/>
        <v>0</v>
      </c>
      <c r="M49" s="180">
        <f t="shared" ca="1" si="9"/>
        <v>363.63</v>
      </c>
      <c r="N49" s="178">
        <f t="shared" ca="1" si="10"/>
        <v>272.96368420559355</v>
      </c>
      <c r="O49" s="179">
        <f t="shared" ca="1" si="11"/>
        <v>87.781184787393784</v>
      </c>
      <c r="P49" s="179">
        <f t="shared" ca="1" si="12"/>
        <v>2.8900390070126227</v>
      </c>
      <c r="Q49" s="179">
        <f t="shared" ca="1" si="13"/>
        <v>0</v>
      </c>
      <c r="R49" s="180">
        <f t="shared" ca="1" si="14"/>
        <v>363.63490799999994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376.98</v>
      </c>
      <c r="H50" s="181">
        <f t="shared" ca="1" si="2"/>
        <v>363.634908</v>
      </c>
      <c r="I50" s="182">
        <f t="shared" ca="1" si="5"/>
        <v>272.95999999999998</v>
      </c>
      <c r="J50" s="179">
        <f t="shared" ca="1" si="6"/>
        <v>87.78</v>
      </c>
      <c r="K50" s="179">
        <f t="shared" ca="1" si="7"/>
        <v>2.89</v>
      </c>
      <c r="L50" s="179">
        <f t="shared" ca="1" si="8"/>
        <v>0</v>
      </c>
      <c r="M50" s="180">
        <f t="shared" ca="1" si="9"/>
        <v>363.63</v>
      </c>
      <c r="N50" s="178">
        <f t="shared" ca="1" si="10"/>
        <v>272.96368420559355</v>
      </c>
      <c r="O50" s="179">
        <f t="shared" ca="1" si="11"/>
        <v>87.781184787393784</v>
      </c>
      <c r="P50" s="179">
        <f t="shared" ca="1" si="12"/>
        <v>2.8900390070126227</v>
      </c>
      <c r="Q50" s="179">
        <f t="shared" ca="1" si="13"/>
        <v>0</v>
      </c>
      <c r="R50" s="180">
        <f t="shared" ca="1" si="14"/>
        <v>363.63490799999994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376.98</v>
      </c>
      <c r="H51" s="181">
        <f t="shared" ca="1" si="2"/>
        <v>363.634908</v>
      </c>
      <c r="I51" s="182">
        <f t="shared" ca="1" si="5"/>
        <v>272.95999999999998</v>
      </c>
      <c r="J51" s="179">
        <f t="shared" ca="1" si="6"/>
        <v>87.78</v>
      </c>
      <c r="K51" s="179">
        <f t="shared" ca="1" si="7"/>
        <v>2.89</v>
      </c>
      <c r="L51" s="179">
        <f t="shared" ca="1" si="8"/>
        <v>0</v>
      </c>
      <c r="M51" s="180">
        <f t="shared" ca="1" si="9"/>
        <v>363.63</v>
      </c>
      <c r="N51" s="178">
        <f t="shared" ca="1" si="10"/>
        <v>272.96368420559355</v>
      </c>
      <c r="O51" s="179">
        <f t="shared" ca="1" si="11"/>
        <v>87.781184787393784</v>
      </c>
      <c r="P51" s="179">
        <f t="shared" ca="1" si="12"/>
        <v>2.8900390070126227</v>
      </c>
      <c r="Q51" s="179">
        <f t="shared" ca="1" si="13"/>
        <v>0</v>
      </c>
      <c r="R51" s="180">
        <f t="shared" ca="1" si="14"/>
        <v>363.63490799999994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376.98</v>
      </c>
      <c r="H52" s="181">
        <f t="shared" ca="1" si="2"/>
        <v>363.634908</v>
      </c>
      <c r="I52" s="182">
        <f t="shared" ca="1" si="5"/>
        <v>272.95999999999998</v>
      </c>
      <c r="J52" s="179">
        <f t="shared" ca="1" si="6"/>
        <v>87.78</v>
      </c>
      <c r="K52" s="179">
        <f t="shared" ca="1" si="7"/>
        <v>2.89</v>
      </c>
      <c r="L52" s="179">
        <f t="shared" ca="1" si="8"/>
        <v>0</v>
      </c>
      <c r="M52" s="180">
        <f t="shared" ca="1" si="9"/>
        <v>363.63</v>
      </c>
      <c r="N52" s="178">
        <f t="shared" ca="1" si="10"/>
        <v>272.96368420559355</v>
      </c>
      <c r="O52" s="179">
        <f t="shared" ca="1" si="11"/>
        <v>87.781184787393784</v>
      </c>
      <c r="P52" s="179">
        <f t="shared" ca="1" si="12"/>
        <v>2.8900390070126227</v>
      </c>
      <c r="Q52" s="179">
        <f t="shared" ca="1" si="13"/>
        <v>0</v>
      </c>
      <c r="R52" s="180">
        <f t="shared" ca="1" si="14"/>
        <v>363.63490799999994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376.98</v>
      </c>
      <c r="H53" s="181">
        <f t="shared" ca="1" si="2"/>
        <v>363.634908</v>
      </c>
      <c r="I53" s="182">
        <f t="shared" ca="1" si="5"/>
        <v>272.95999999999998</v>
      </c>
      <c r="J53" s="179">
        <f t="shared" ca="1" si="6"/>
        <v>87.78</v>
      </c>
      <c r="K53" s="179">
        <f t="shared" ca="1" si="7"/>
        <v>2.89</v>
      </c>
      <c r="L53" s="179">
        <f t="shared" ca="1" si="8"/>
        <v>0</v>
      </c>
      <c r="M53" s="180">
        <f t="shared" ca="1" si="9"/>
        <v>363.63</v>
      </c>
      <c r="N53" s="178">
        <f t="shared" ca="1" si="10"/>
        <v>272.96368420559355</v>
      </c>
      <c r="O53" s="179">
        <f t="shared" ca="1" si="11"/>
        <v>87.781184787393784</v>
      </c>
      <c r="P53" s="179">
        <f t="shared" ca="1" si="12"/>
        <v>2.8900390070126227</v>
      </c>
      <c r="Q53" s="179">
        <f t="shared" ca="1" si="13"/>
        <v>0</v>
      </c>
      <c r="R53" s="180">
        <f t="shared" ca="1" si="14"/>
        <v>363.63490799999994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376.98</v>
      </c>
      <c r="H54" s="181">
        <f t="shared" ca="1" si="2"/>
        <v>363.634908</v>
      </c>
      <c r="I54" s="182">
        <f t="shared" ca="1" si="5"/>
        <v>272.95999999999998</v>
      </c>
      <c r="J54" s="179">
        <f t="shared" ca="1" si="6"/>
        <v>87.78</v>
      </c>
      <c r="K54" s="179">
        <f t="shared" ca="1" si="7"/>
        <v>2.89</v>
      </c>
      <c r="L54" s="179">
        <f t="shared" ca="1" si="8"/>
        <v>0</v>
      </c>
      <c r="M54" s="180">
        <f t="shared" ca="1" si="9"/>
        <v>363.63</v>
      </c>
      <c r="N54" s="178">
        <f t="shared" ca="1" si="10"/>
        <v>272.96368420559355</v>
      </c>
      <c r="O54" s="179">
        <f t="shared" ca="1" si="11"/>
        <v>87.781184787393784</v>
      </c>
      <c r="P54" s="179">
        <f t="shared" ca="1" si="12"/>
        <v>2.8900390070126227</v>
      </c>
      <c r="Q54" s="179">
        <f t="shared" ca="1" si="13"/>
        <v>0</v>
      </c>
      <c r="R54" s="180">
        <f t="shared" ca="1" si="14"/>
        <v>363.63490799999994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376.98</v>
      </c>
      <c r="H55" s="181">
        <f t="shared" ca="1" si="2"/>
        <v>363.634908</v>
      </c>
      <c r="I55" s="182">
        <f t="shared" ca="1" si="5"/>
        <v>272.95999999999998</v>
      </c>
      <c r="J55" s="179">
        <f t="shared" ca="1" si="6"/>
        <v>87.78</v>
      </c>
      <c r="K55" s="179">
        <f t="shared" ca="1" si="7"/>
        <v>2.89</v>
      </c>
      <c r="L55" s="179">
        <f t="shared" ca="1" si="8"/>
        <v>0</v>
      </c>
      <c r="M55" s="180">
        <f t="shared" ca="1" si="9"/>
        <v>363.63</v>
      </c>
      <c r="N55" s="178">
        <f t="shared" ca="1" si="10"/>
        <v>272.96368420559355</v>
      </c>
      <c r="O55" s="179">
        <f t="shared" ca="1" si="11"/>
        <v>87.781184787393784</v>
      </c>
      <c r="P55" s="179">
        <f t="shared" ca="1" si="12"/>
        <v>2.8900390070126227</v>
      </c>
      <c r="Q55" s="179">
        <f t="shared" ca="1" si="13"/>
        <v>0</v>
      </c>
      <c r="R55" s="180">
        <f t="shared" ca="1" si="14"/>
        <v>363.63490799999994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376.98</v>
      </c>
      <c r="H56" s="181">
        <f t="shared" ca="1" si="2"/>
        <v>363.634908</v>
      </c>
      <c r="I56" s="182">
        <f t="shared" ca="1" si="5"/>
        <v>272.95999999999998</v>
      </c>
      <c r="J56" s="179">
        <f t="shared" ca="1" si="6"/>
        <v>87.78</v>
      </c>
      <c r="K56" s="179">
        <f t="shared" ca="1" si="7"/>
        <v>2.89</v>
      </c>
      <c r="L56" s="179">
        <f t="shared" ca="1" si="8"/>
        <v>0</v>
      </c>
      <c r="M56" s="180">
        <f t="shared" ca="1" si="9"/>
        <v>363.63</v>
      </c>
      <c r="N56" s="178">
        <f t="shared" ca="1" si="10"/>
        <v>272.96368420559355</v>
      </c>
      <c r="O56" s="179">
        <f t="shared" ca="1" si="11"/>
        <v>87.781184787393784</v>
      </c>
      <c r="P56" s="179">
        <f t="shared" ca="1" si="12"/>
        <v>2.8900390070126227</v>
      </c>
      <c r="Q56" s="179">
        <f t="shared" ca="1" si="13"/>
        <v>0</v>
      </c>
      <c r="R56" s="180">
        <f t="shared" ca="1" si="14"/>
        <v>363.63490799999994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376.98</v>
      </c>
      <c r="H57" s="181">
        <f t="shared" ca="1" si="2"/>
        <v>363.634908</v>
      </c>
      <c r="I57" s="182">
        <f t="shared" ca="1" si="5"/>
        <v>272.72000000000003</v>
      </c>
      <c r="J57" s="179">
        <f t="shared" ca="1" si="6"/>
        <v>88.01</v>
      </c>
      <c r="K57" s="179">
        <f t="shared" ca="1" si="7"/>
        <v>2.9</v>
      </c>
      <c r="L57" s="179">
        <f t="shared" ca="1" si="8"/>
        <v>0</v>
      </c>
      <c r="M57" s="180">
        <f t="shared" ca="1" si="9"/>
        <v>363.63</v>
      </c>
      <c r="N57" s="178">
        <f t="shared" ca="1" si="10"/>
        <v>272.72368096625695</v>
      </c>
      <c r="O57" s="179">
        <f t="shared" ca="1" si="11"/>
        <v>88.011187891758112</v>
      </c>
      <c r="P57" s="179">
        <f t="shared" ca="1" si="12"/>
        <v>2.9000391419849847</v>
      </c>
      <c r="Q57" s="179">
        <f t="shared" ca="1" si="13"/>
        <v>0</v>
      </c>
      <c r="R57" s="180">
        <f t="shared" ca="1" si="14"/>
        <v>363.634908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376.98</v>
      </c>
      <c r="H58" s="181">
        <f t="shared" ca="1" si="2"/>
        <v>363.634908</v>
      </c>
      <c r="I58" s="182">
        <f t="shared" ca="1" si="5"/>
        <v>272.72000000000003</v>
      </c>
      <c r="J58" s="179">
        <f t="shared" ca="1" si="6"/>
        <v>88.01</v>
      </c>
      <c r="K58" s="179">
        <f t="shared" ca="1" si="7"/>
        <v>2.9</v>
      </c>
      <c r="L58" s="179">
        <f t="shared" ca="1" si="8"/>
        <v>0</v>
      </c>
      <c r="M58" s="180">
        <f t="shared" ca="1" si="9"/>
        <v>363.63</v>
      </c>
      <c r="N58" s="178">
        <f t="shared" ca="1" si="10"/>
        <v>272.72368096625695</v>
      </c>
      <c r="O58" s="179">
        <f t="shared" ca="1" si="11"/>
        <v>88.011187891758112</v>
      </c>
      <c r="P58" s="179">
        <f t="shared" ca="1" si="12"/>
        <v>2.9000391419849847</v>
      </c>
      <c r="Q58" s="179">
        <f t="shared" ca="1" si="13"/>
        <v>0</v>
      </c>
      <c r="R58" s="180">
        <f t="shared" ca="1" si="14"/>
        <v>363.634908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382.36660000000001</v>
      </c>
      <c r="H59" s="181">
        <f t="shared" ca="1" si="2"/>
        <v>368.83082200000001</v>
      </c>
      <c r="I59" s="182">
        <f t="shared" ca="1" si="5"/>
        <v>272.73</v>
      </c>
      <c r="J59" s="179">
        <f t="shared" ca="1" si="6"/>
        <v>87.04</v>
      </c>
      <c r="K59" s="179">
        <f t="shared" ca="1" si="7"/>
        <v>9.06</v>
      </c>
      <c r="L59" s="179">
        <f t="shared" ca="1" si="8"/>
        <v>0</v>
      </c>
      <c r="M59" s="180">
        <f t="shared" ca="1" si="9"/>
        <v>368.83000000000004</v>
      </c>
      <c r="N59" s="178">
        <f t="shared" ca="1" si="10"/>
        <v>272.7306078249058</v>
      </c>
      <c r="O59" s="179">
        <f t="shared" ca="1" si="11"/>
        <v>87.040193983352765</v>
      </c>
      <c r="P59" s="179">
        <f t="shared" ca="1" si="12"/>
        <v>9.0600201917414527</v>
      </c>
      <c r="Q59" s="179">
        <f t="shared" ca="1" si="13"/>
        <v>0</v>
      </c>
      <c r="R59" s="180">
        <f t="shared" ca="1" si="14"/>
        <v>368.83082200000001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382.36660000000001</v>
      </c>
      <c r="H60" s="181">
        <f t="shared" ca="1" si="2"/>
        <v>368.83082200000001</v>
      </c>
      <c r="I60" s="182">
        <f t="shared" ca="1" si="5"/>
        <v>272.73</v>
      </c>
      <c r="J60" s="179">
        <f t="shared" ca="1" si="6"/>
        <v>87.04</v>
      </c>
      <c r="K60" s="179">
        <f t="shared" ca="1" si="7"/>
        <v>9.06</v>
      </c>
      <c r="L60" s="179">
        <f t="shared" ca="1" si="8"/>
        <v>0</v>
      </c>
      <c r="M60" s="180">
        <f t="shared" ca="1" si="9"/>
        <v>368.83000000000004</v>
      </c>
      <c r="N60" s="178">
        <f t="shared" ca="1" si="10"/>
        <v>272.7306078249058</v>
      </c>
      <c r="O60" s="179">
        <f t="shared" ca="1" si="11"/>
        <v>87.040193983352765</v>
      </c>
      <c r="P60" s="179">
        <f t="shared" ca="1" si="12"/>
        <v>9.0600201917414527</v>
      </c>
      <c r="Q60" s="179">
        <f t="shared" ca="1" si="13"/>
        <v>0</v>
      </c>
      <c r="R60" s="180">
        <f t="shared" ca="1" si="14"/>
        <v>368.83082200000001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382.36660000000001</v>
      </c>
      <c r="H61" s="181">
        <f t="shared" ca="1" si="2"/>
        <v>368.83082200000001</v>
      </c>
      <c r="I61" s="182">
        <f t="shared" ca="1" si="5"/>
        <v>272.73</v>
      </c>
      <c r="J61" s="179">
        <f t="shared" ca="1" si="6"/>
        <v>87.04</v>
      </c>
      <c r="K61" s="179">
        <f t="shared" ca="1" si="7"/>
        <v>9.06</v>
      </c>
      <c r="L61" s="179">
        <f t="shared" ca="1" si="8"/>
        <v>0</v>
      </c>
      <c r="M61" s="180">
        <f t="shared" ca="1" si="9"/>
        <v>368.83000000000004</v>
      </c>
      <c r="N61" s="178">
        <f t="shared" ca="1" si="10"/>
        <v>272.7306078249058</v>
      </c>
      <c r="O61" s="179">
        <f t="shared" ca="1" si="11"/>
        <v>87.040193983352765</v>
      </c>
      <c r="P61" s="179">
        <f t="shared" ca="1" si="12"/>
        <v>9.0600201917414527</v>
      </c>
      <c r="Q61" s="179">
        <f t="shared" ca="1" si="13"/>
        <v>0</v>
      </c>
      <c r="R61" s="180">
        <f t="shared" ca="1" si="14"/>
        <v>368.83082200000001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382.36660000000001</v>
      </c>
      <c r="H62" s="181">
        <f t="shared" ca="1" si="2"/>
        <v>368.83082200000001</v>
      </c>
      <c r="I62" s="182">
        <f t="shared" ca="1" si="5"/>
        <v>272.73</v>
      </c>
      <c r="J62" s="179">
        <f t="shared" ca="1" si="6"/>
        <v>87.04</v>
      </c>
      <c r="K62" s="179">
        <f t="shared" ca="1" si="7"/>
        <v>9.06</v>
      </c>
      <c r="L62" s="179">
        <f t="shared" ca="1" si="8"/>
        <v>0</v>
      </c>
      <c r="M62" s="180">
        <f t="shared" ca="1" si="9"/>
        <v>368.83000000000004</v>
      </c>
      <c r="N62" s="178">
        <f t="shared" ca="1" si="10"/>
        <v>272.7306078249058</v>
      </c>
      <c r="O62" s="179">
        <f t="shared" ca="1" si="11"/>
        <v>87.040193983352765</v>
      </c>
      <c r="P62" s="179">
        <f t="shared" ca="1" si="12"/>
        <v>9.0600201917414527</v>
      </c>
      <c r="Q62" s="179">
        <f t="shared" ca="1" si="13"/>
        <v>0</v>
      </c>
      <c r="R62" s="180">
        <f t="shared" ca="1" si="14"/>
        <v>368.83082200000001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454.86660000000001</v>
      </c>
      <c r="H63" s="181">
        <f t="shared" ca="1" si="2"/>
        <v>438.76432199999999</v>
      </c>
      <c r="I63" s="182">
        <f t="shared" ca="1" si="5"/>
        <v>347.81</v>
      </c>
      <c r="J63" s="179">
        <f t="shared" ca="1" si="6"/>
        <v>82.38</v>
      </c>
      <c r="K63" s="179">
        <f t="shared" ca="1" si="7"/>
        <v>8.58</v>
      </c>
      <c r="L63" s="179">
        <f t="shared" ca="1" si="8"/>
        <v>0</v>
      </c>
      <c r="M63" s="180">
        <f t="shared" ca="1" si="9"/>
        <v>438.77</v>
      </c>
      <c r="N63" s="178">
        <f t="shared" ca="1" si="10"/>
        <v>347.80549908795041</v>
      </c>
      <c r="O63" s="179">
        <f t="shared" ca="1" si="11"/>
        <v>82.37893394343277</v>
      </c>
      <c r="P63" s="179">
        <f t="shared" ca="1" si="12"/>
        <v>8.5798889686168156</v>
      </c>
      <c r="Q63" s="179">
        <f t="shared" ca="1" si="13"/>
        <v>0</v>
      </c>
      <c r="R63" s="180">
        <f t="shared" ca="1" si="14"/>
        <v>438.76432199999999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480.36660000000001</v>
      </c>
      <c r="H64" s="181">
        <f t="shared" ca="1" si="2"/>
        <v>463.36162200000001</v>
      </c>
      <c r="I64" s="182">
        <f t="shared" ca="1" si="5"/>
        <v>367.31</v>
      </c>
      <c r="J64" s="179">
        <f t="shared" ca="1" si="6"/>
        <v>86.99</v>
      </c>
      <c r="K64" s="179">
        <f t="shared" ca="1" si="7"/>
        <v>9.06</v>
      </c>
      <c r="L64" s="179">
        <f t="shared" ca="1" si="8"/>
        <v>0</v>
      </c>
      <c r="M64" s="180">
        <f t="shared" ca="1" si="9"/>
        <v>463.36</v>
      </c>
      <c r="N64" s="178">
        <f t="shared" ca="1" si="10"/>
        <v>367.31128577525033</v>
      </c>
      <c r="O64" s="179">
        <f t="shared" ca="1" si="11"/>
        <v>86.990304510056973</v>
      </c>
      <c r="P64" s="179">
        <f t="shared" ca="1" si="12"/>
        <v>9.0600317146926805</v>
      </c>
      <c r="Q64" s="179">
        <f t="shared" ca="1" si="13"/>
        <v>0</v>
      </c>
      <c r="R64" s="180">
        <f t="shared" ca="1" si="14"/>
        <v>463.36162199999995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480.36660000000001</v>
      </c>
      <c r="H65" s="181">
        <f t="shared" ca="1" si="2"/>
        <v>463.36162200000001</v>
      </c>
      <c r="I65" s="182">
        <f t="shared" ca="1" si="5"/>
        <v>376.38</v>
      </c>
      <c r="J65" s="179">
        <f t="shared" ca="1" si="6"/>
        <v>78.78</v>
      </c>
      <c r="K65" s="179">
        <f t="shared" ca="1" si="7"/>
        <v>8.1999999999999993</v>
      </c>
      <c r="L65" s="179">
        <f t="shared" ca="1" si="8"/>
        <v>0</v>
      </c>
      <c r="M65" s="180">
        <f t="shared" ca="1" si="9"/>
        <v>463.35999999999996</v>
      </c>
      <c r="N65" s="178">
        <f t="shared" ca="1" si="10"/>
        <v>376.38131752494826</v>
      </c>
      <c r="O65" s="179">
        <f t="shared" ca="1" si="11"/>
        <v>78.780275770804565</v>
      </c>
      <c r="P65" s="179">
        <f t="shared" ca="1" si="12"/>
        <v>8.200028704247238</v>
      </c>
      <c r="Q65" s="179">
        <f t="shared" ca="1" si="13"/>
        <v>0</v>
      </c>
      <c r="R65" s="180">
        <f t="shared" ca="1" si="14"/>
        <v>463.36162200000007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480.36660000000001</v>
      </c>
      <c r="H66" s="181">
        <f t="shared" ca="1" si="2"/>
        <v>463.36162200000001</v>
      </c>
      <c r="I66" s="182">
        <f t="shared" ca="1" si="5"/>
        <v>388.08</v>
      </c>
      <c r="J66" s="179">
        <f t="shared" ca="1" si="6"/>
        <v>68.180000000000007</v>
      </c>
      <c r="K66" s="179">
        <f t="shared" ca="1" si="7"/>
        <v>7.1</v>
      </c>
      <c r="L66" s="179">
        <f t="shared" ca="1" si="8"/>
        <v>0</v>
      </c>
      <c r="M66" s="180">
        <f t="shared" ca="1" si="9"/>
        <v>463.36</v>
      </c>
      <c r="N66" s="178">
        <f t="shared" ca="1" si="10"/>
        <v>388.08135848100829</v>
      </c>
      <c r="O66" s="179">
        <f t="shared" ca="1" si="11"/>
        <v>68.180238665314235</v>
      </c>
      <c r="P66" s="179">
        <f t="shared" ca="1" si="12"/>
        <v>7.1000248536774855</v>
      </c>
      <c r="Q66" s="179">
        <f t="shared" ca="1" si="13"/>
        <v>0</v>
      </c>
      <c r="R66" s="180">
        <f t="shared" ca="1" si="14"/>
        <v>463.36162200000001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584.47119599999996</v>
      </c>
      <c r="H67" s="181">
        <f t="shared" ref="H67:H98" ca="1" si="17">INDIRECT("ISGS_Delhi_pp!" &amp; $V$3 &amp; X67)</f>
        <v>563.78091600000005</v>
      </c>
      <c r="I67" s="182">
        <f t="shared" ca="1" si="5"/>
        <v>472.19</v>
      </c>
      <c r="J67" s="179">
        <f t="shared" ca="1" si="6"/>
        <v>82.96</v>
      </c>
      <c r="K67" s="179">
        <f t="shared" ca="1" si="7"/>
        <v>8.64</v>
      </c>
      <c r="L67" s="179">
        <f t="shared" ca="1" si="8"/>
        <v>0</v>
      </c>
      <c r="M67" s="180">
        <f t="shared" ca="1" si="9"/>
        <v>563.79</v>
      </c>
      <c r="N67" s="178">
        <f t="shared" ca="1" si="10"/>
        <v>472.18239189421598</v>
      </c>
      <c r="O67" s="179">
        <f t="shared" ca="1" si="11"/>
        <v>82.958663316766888</v>
      </c>
      <c r="P67" s="179">
        <f t="shared" ca="1" si="12"/>
        <v>8.6398607890171899</v>
      </c>
      <c r="Q67" s="179">
        <f t="shared" ca="1" si="13"/>
        <v>0</v>
      </c>
      <c r="R67" s="180">
        <f t="shared" ca="1" si="14"/>
        <v>563.78091600000005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611.63649999999996</v>
      </c>
      <c r="H68" s="181">
        <f t="shared" ca="1" si="17"/>
        <v>589.98456799999997</v>
      </c>
      <c r="I68" s="182">
        <f t="shared" ref="I68:I98" ca="1" si="20">INDIRECT("BRPL_EOD!" &amp; $V$3 &amp; X68)</f>
        <v>494.13</v>
      </c>
      <c r="J68" s="179">
        <f t="shared" ref="J68:J98" ca="1" si="21">INDIRECT("BYPL_EOD!" &amp; $V$3 &amp; X68)</f>
        <v>86.81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589.98</v>
      </c>
      <c r="N68" s="178">
        <f t="shared" ref="N68:N98" ca="1" si="25">INDIRECT("BRPL_ISGS_exbus!" &amp; $V$3 &amp; X68)</f>
        <v>494.13382586840225</v>
      </c>
      <c r="O68" s="179">
        <f t="shared" ref="O68:O98" ca="1" si="26">INDIRECT("BYPL_ISGS_exbus!" &amp; $V$3 &amp; X68)</f>
        <v>86.810672138174169</v>
      </c>
      <c r="P68" s="179">
        <f t="shared" ref="P68:P98" ca="1" si="27">INDIRECT("TPDDL_ISGS_exbus!" &amp; $V$3 &amp; X68)</f>
        <v>9.0400699934235043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589.98456799999985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611.63649999999996</v>
      </c>
      <c r="H69" s="181">
        <f t="shared" ca="1" si="17"/>
        <v>589.98456799999997</v>
      </c>
      <c r="I69" s="182">
        <f t="shared" ca="1" si="20"/>
        <v>494.13</v>
      </c>
      <c r="J69" s="179">
        <f t="shared" ca="1" si="21"/>
        <v>86.81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589.98</v>
      </c>
      <c r="N69" s="178">
        <f t="shared" ca="1" si="25"/>
        <v>494.13382586840225</v>
      </c>
      <c r="O69" s="179">
        <f t="shared" ca="1" si="26"/>
        <v>86.810672138174169</v>
      </c>
      <c r="P69" s="179">
        <f t="shared" ca="1" si="27"/>
        <v>9.0400699934235043</v>
      </c>
      <c r="Q69" s="179">
        <f t="shared" ca="1" si="28"/>
        <v>0</v>
      </c>
      <c r="R69" s="180">
        <f t="shared" ca="1" si="29"/>
        <v>589.98456799999985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611.63649999999996</v>
      </c>
      <c r="H70" s="181">
        <f t="shared" ca="1" si="17"/>
        <v>589.98456799999997</v>
      </c>
      <c r="I70" s="182">
        <f t="shared" ca="1" si="20"/>
        <v>494.13</v>
      </c>
      <c r="J70" s="179">
        <f t="shared" ca="1" si="21"/>
        <v>86.81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589.98</v>
      </c>
      <c r="N70" s="178">
        <f t="shared" ca="1" si="25"/>
        <v>494.13382586840225</v>
      </c>
      <c r="O70" s="179">
        <f t="shared" ca="1" si="26"/>
        <v>86.810672138174169</v>
      </c>
      <c r="P70" s="179">
        <f t="shared" ca="1" si="27"/>
        <v>9.0400699934235043</v>
      </c>
      <c r="Q70" s="179">
        <f t="shared" ca="1" si="28"/>
        <v>0</v>
      </c>
      <c r="R70" s="180">
        <f t="shared" ca="1" si="29"/>
        <v>589.98456799999985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611.63649999999996</v>
      </c>
      <c r="H71" s="181">
        <f t="shared" ca="1" si="17"/>
        <v>589.98456799999997</v>
      </c>
      <c r="I71" s="182">
        <f t="shared" ca="1" si="20"/>
        <v>494.13</v>
      </c>
      <c r="J71" s="179">
        <f t="shared" ca="1" si="21"/>
        <v>86.81</v>
      </c>
      <c r="K71" s="179">
        <f t="shared" ca="1" si="22"/>
        <v>9.0399999999999991</v>
      </c>
      <c r="L71" s="179">
        <f t="shared" ca="1" si="23"/>
        <v>0</v>
      </c>
      <c r="M71" s="180">
        <f t="shared" ca="1" si="24"/>
        <v>589.98</v>
      </c>
      <c r="N71" s="178">
        <f t="shared" ca="1" si="25"/>
        <v>494.13382586840225</v>
      </c>
      <c r="O71" s="179">
        <f t="shared" ca="1" si="26"/>
        <v>86.810672138174169</v>
      </c>
      <c r="P71" s="179">
        <f t="shared" ca="1" si="27"/>
        <v>9.0400699934235043</v>
      </c>
      <c r="Q71" s="179">
        <f t="shared" ca="1" si="28"/>
        <v>0</v>
      </c>
      <c r="R71" s="180">
        <f t="shared" ca="1" si="29"/>
        <v>589.98456799999985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611.63649999999996</v>
      </c>
      <c r="H72" s="181">
        <f t="shared" ca="1" si="17"/>
        <v>589.98456799999997</v>
      </c>
      <c r="I72" s="182">
        <f t="shared" ca="1" si="20"/>
        <v>494.13</v>
      </c>
      <c r="J72" s="179">
        <f t="shared" ca="1" si="21"/>
        <v>86.81</v>
      </c>
      <c r="K72" s="179">
        <f t="shared" ca="1" si="22"/>
        <v>9.0399999999999991</v>
      </c>
      <c r="L72" s="179">
        <f t="shared" ca="1" si="23"/>
        <v>0</v>
      </c>
      <c r="M72" s="180">
        <f t="shared" ca="1" si="24"/>
        <v>589.98</v>
      </c>
      <c r="N72" s="178">
        <f t="shared" ca="1" si="25"/>
        <v>494.13382586840225</v>
      </c>
      <c r="O72" s="179">
        <f t="shared" ca="1" si="26"/>
        <v>86.810672138174169</v>
      </c>
      <c r="P72" s="179">
        <f t="shared" ca="1" si="27"/>
        <v>9.0400699934235043</v>
      </c>
      <c r="Q72" s="179">
        <f t="shared" ca="1" si="28"/>
        <v>0</v>
      </c>
      <c r="R72" s="180">
        <f t="shared" ca="1" si="29"/>
        <v>589.98456799999985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611.63649999999996</v>
      </c>
      <c r="H73" s="181">
        <f t="shared" ca="1" si="17"/>
        <v>589.98456799999997</v>
      </c>
      <c r="I73" s="182">
        <f t="shared" ca="1" si="20"/>
        <v>494.13</v>
      </c>
      <c r="J73" s="179">
        <f t="shared" ca="1" si="21"/>
        <v>86.81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589.98</v>
      </c>
      <c r="N73" s="178">
        <f t="shared" ca="1" si="25"/>
        <v>494.13382586840225</v>
      </c>
      <c r="O73" s="179">
        <f t="shared" ca="1" si="26"/>
        <v>86.810672138174169</v>
      </c>
      <c r="P73" s="179">
        <f t="shared" ca="1" si="27"/>
        <v>9.0400699934235043</v>
      </c>
      <c r="Q73" s="179">
        <f t="shared" ca="1" si="28"/>
        <v>0</v>
      </c>
      <c r="R73" s="180">
        <f t="shared" ca="1" si="29"/>
        <v>589.98456799999985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611.63649999999996</v>
      </c>
      <c r="H74" s="181">
        <f t="shared" ca="1" si="17"/>
        <v>589.98456799999997</v>
      </c>
      <c r="I74" s="182">
        <f t="shared" ca="1" si="20"/>
        <v>494.13</v>
      </c>
      <c r="J74" s="179">
        <f t="shared" ca="1" si="21"/>
        <v>86.81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589.98</v>
      </c>
      <c r="N74" s="178">
        <f t="shared" ca="1" si="25"/>
        <v>494.13382586840225</v>
      </c>
      <c r="O74" s="179">
        <f t="shared" ca="1" si="26"/>
        <v>86.810672138174169</v>
      </c>
      <c r="P74" s="179">
        <f t="shared" ca="1" si="27"/>
        <v>9.0400699934235043</v>
      </c>
      <c r="Q74" s="179">
        <f t="shared" ca="1" si="28"/>
        <v>0</v>
      </c>
      <c r="R74" s="180">
        <f t="shared" ca="1" si="29"/>
        <v>589.98456799999985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611.63649999999996</v>
      </c>
      <c r="H75" s="181">
        <f t="shared" ca="1" si="17"/>
        <v>589.98456799999997</v>
      </c>
      <c r="I75" s="182">
        <f t="shared" ca="1" si="20"/>
        <v>494.13</v>
      </c>
      <c r="J75" s="179">
        <f t="shared" ca="1" si="21"/>
        <v>86.81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589.98</v>
      </c>
      <c r="N75" s="178">
        <f t="shared" ca="1" si="25"/>
        <v>494.13382586840225</v>
      </c>
      <c r="O75" s="179">
        <f t="shared" ca="1" si="26"/>
        <v>86.810672138174169</v>
      </c>
      <c r="P75" s="179">
        <f t="shared" ca="1" si="27"/>
        <v>9.0400699934235043</v>
      </c>
      <c r="Q75" s="179">
        <f t="shared" ca="1" si="28"/>
        <v>0</v>
      </c>
      <c r="R75" s="180">
        <f t="shared" ca="1" si="29"/>
        <v>589.98456799999985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611.63649999999996</v>
      </c>
      <c r="H76" s="181">
        <f t="shared" ca="1" si="17"/>
        <v>589.98456799999997</v>
      </c>
      <c r="I76" s="182">
        <f t="shared" ca="1" si="20"/>
        <v>494.13</v>
      </c>
      <c r="J76" s="179">
        <f t="shared" ca="1" si="21"/>
        <v>86.81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589.98</v>
      </c>
      <c r="N76" s="178">
        <f t="shared" ca="1" si="25"/>
        <v>494.13382586840225</v>
      </c>
      <c r="O76" s="179">
        <f t="shared" ca="1" si="26"/>
        <v>86.810672138174169</v>
      </c>
      <c r="P76" s="179">
        <f t="shared" ca="1" si="27"/>
        <v>9.0400699934235043</v>
      </c>
      <c r="Q76" s="179">
        <f t="shared" ca="1" si="28"/>
        <v>0</v>
      </c>
      <c r="R76" s="180">
        <f t="shared" ca="1" si="29"/>
        <v>589.98456799999985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611.63649999999996</v>
      </c>
      <c r="H77" s="181">
        <f t="shared" ca="1" si="17"/>
        <v>589.98456799999997</v>
      </c>
      <c r="I77" s="182">
        <f t="shared" ca="1" si="20"/>
        <v>494.13</v>
      </c>
      <c r="J77" s="179">
        <f t="shared" ca="1" si="21"/>
        <v>86.81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589.98</v>
      </c>
      <c r="N77" s="178">
        <f t="shared" ca="1" si="25"/>
        <v>494.13382586840225</v>
      </c>
      <c r="O77" s="179">
        <f t="shared" ca="1" si="26"/>
        <v>86.810672138174169</v>
      </c>
      <c r="P77" s="179">
        <f t="shared" ca="1" si="27"/>
        <v>9.0400699934235043</v>
      </c>
      <c r="Q77" s="179">
        <f t="shared" ca="1" si="28"/>
        <v>0</v>
      </c>
      <c r="R77" s="180">
        <f t="shared" ca="1" si="29"/>
        <v>589.98456799999985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611.63649999999996</v>
      </c>
      <c r="H78" s="181">
        <f t="shared" ca="1" si="17"/>
        <v>589.98456799999997</v>
      </c>
      <c r="I78" s="182">
        <f t="shared" ca="1" si="20"/>
        <v>494.13</v>
      </c>
      <c r="J78" s="179">
        <f t="shared" ca="1" si="21"/>
        <v>86.81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589.98</v>
      </c>
      <c r="N78" s="178">
        <f t="shared" ca="1" si="25"/>
        <v>494.13382586840225</v>
      </c>
      <c r="O78" s="179">
        <f t="shared" ca="1" si="26"/>
        <v>86.810672138174169</v>
      </c>
      <c r="P78" s="179">
        <f t="shared" ca="1" si="27"/>
        <v>9.0400699934235043</v>
      </c>
      <c r="Q78" s="179">
        <f t="shared" ca="1" si="28"/>
        <v>0</v>
      </c>
      <c r="R78" s="180">
        <f t="shared" ca="1" si="29"/>
        <v>589.98456799999985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688.71594800000003</v>
      </c>
      <c r="C79" s="178">
        <f t="shared" ca="1" si="19"/>
        <v>512.27672599690732</v>
      </c>
      <c r="D79" s="179">
        <f t="shared" ca="1" si="19"/>
        <v>164.15771608792667</v>
      </c>
      <c r="E79" s="179">
        <f t="shared" ca="1" si="19"/>
        <v>9.3589709130445087</v>
      </c>
      <c r="F79" s="180">
        <f t="shared" ca="1" si="19"/>
        <v>2.9225350021217276</v>
      </c>
      <c r="G79" s="181">
        <f t="shared" ca="1" si="16"/>
        <v>614.52909999999997</v>
      </c>
      <c r="H79" s="181">
        <f t="shared" ca="1" si="17"/>
        <v>592.77476999999999</v>
      </c>
      <c r="I79" s="182">
        <f t="shared" ca="1" si="20"/>
        <v>494.13</v>
      </c>
      <c r="J79" s="179">
        <f t="shared" ca="1" si="21"/>
        <v>86.81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592.77</v>
      </c>
      <c r="N79" s="178">
        <f t="shared" ca="1" si="25"/>
        <v>494.13397624727975</v>
      </c>
      <c r="O79" s="179">
        <f t="shared" ca="1" si="26"/>
        <v>86.810698557113213</v>
      </c>
      <c r="P79" s="179">
        <f t="shared" ca="1" si="27"/>
        <v>9.0400727445720932</v>
      </c>
      <c r="Q79" s="179">
        <f t="shared" ca="1" si="28"/>
        <v>2.7900224510349716</v>
      </c>
      <c r="R79" s="180">
        <f t="shared" ca="1" si="29"/>
        <v>592.77476999999999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688.41594799999996</v>
      </c>
      <c r="C80" s="178">
        <f t="shared" ca="1" si="19"/>
        <v>512.05358172640592</v>
      </c>
      <c r="D80" s="179">
        <f t="shared" ca="1" si="19"/>
        <v>164.08621009918136</v>
      </c>
      <c r="E80" s="179">
        <f t="shared" ca="1" si="19"/>
        <v>9.3548942087340183</v>
      </c>
      <c r="F80" s="180">
        <f t="shared" ca="1" si="19"/>
        <v>2.9212619656787893</v>
      </c>
      <c r="G80" s="181">
        <f t="shared" ca="1" si="16"/>
        <v>679.11251000000004</v>
      </c>
      <c r="H80" s="181">
        <f t="shared" ca="1" si="17"/>
        <v>655.07192699999996</v>
      </c>
      <c r="I80" s="182">
        <f t="shared" ca="1" si="20"/>
        <v>487.24</v>
      </c>
      <c r="J80" s="179">
        <f t="shared" ca="1" si="21"/>
        <v>156.16999999999999</v>
      </c>
      <c r="K80" s="179">
        <f t="shared" ca="1" si="22"/>
        <v>8.91</v>
      </c>
      <c r="L80" s="179">
        <f t="shared" ca="1" si="23"/>
        <v>2.75</v>
      </c>
      <c r="M80" s="180">
        <f t="shared" ca="1" si="24"/>
        <v>655.06999999999994</v>
      </c>
      <c r="N80" s="178">
        <f t="shared" ca="1" si="25"/>
        <v>487.24143329946423</v>
      </c>
      <c r="O80" s="179">
        <f t="shared" ca="1" si="26"/>
        <v>156.17045940065947</v>
      </c>
      <c r="P80" s="179">
        <f t="shared" ca="1" si="27"/>
        <v>8.9100262102828705</v>
      </c>
      <c r="Q80" s="179">
        <f t="shared" ca="1" si="28"/>
        <v>2.7500080895934786</v>
      </c>
      <c r="R80" s="180">
        <f t="shared" ca="1" si="29"/>
        <v>655.07192700000007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688.41594799999996</v>
      </c>
      <c r="H81" s="181">
        <f t="shared" ca="1" si="17"/>
        <v>664.04602299999999</v>
      </c>
      <c r="I81" s="182">
        <f t="shared" ca="1" si="20"/>
        <v>493.92</v>
      </c>
      <c r="J81" s="179">
        <f t="shared" ca="1" si="21"/>
        <v>158.31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664.05</v>
      </c>
      <c r="N81" s="178">
        <f t="shared" ca="1" si="25"/>
        <v>493.91704190973576</v>
      </c>
      <c r="O81" s="179">
        <f t="shared" ca="1" si="26"/>
        <v>158.30905188032528</v>
      </c>
      <c r="P81" s="179">
        <f t="shared" ca="1" si="27"/>
        <v>9.029945919268128</v>
      </c>
      <c r="Q81" s="179">
        <f t="shared" ca="1" si="28"/>
        <v>2.7899832906708832</v>
      </c>
      <c r="R81" s="180">
        <f t="shared" ca="1" si="29"/>
        <v>664.04602299999999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688.41594799999996</v>
      </c>
      <c r="H82" s="181">
        <f t="shared" ca="1" si="17"/>
        <v>664.04602299999999</v>
      </c>
      <c r="I82" s="182">
        <f t="shared" ca="1" si="20"/>
        <v>493.92</v>
      </c>
      <c r="J82" s="179">
        <f t="shared" ca="1" si="21"/>
        <v>158.31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664.05</v>
      </c>
      <c r="N82" s="178">
        <f t="shared" ca="1" si="25"/>
        <v>493.91704190973576</v>
      </c>
      <c r="O82" s="179">
        <f t="shared" ca="1" si="26"/>
        <v>158.30905188032528</v>
      </c>
      <c r="P82" s="179">
        <f t="shared" ca="1" si="27"/>
        <v>9.029945919268128</v>
      </c>
      <c r="Q82" s="179">
        <f t="shared" ca="1" si="28"/>
        <v>2.7899832906708832</v>
      </c>
      <c r="R82" s="180">
        <f t="shared" ca="1" si="29"/>
        <v>664.04602299999999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688.41594799999996</v>
      </c>
      <c r="H83" s="181">
        <f t="shared" ca="1" si="17"/>
        <v>664.04602299999999</v>
      </c>
      <c r="I83" s="182">
        <f t="shared" ca="1" si="20"/>
        <v>493.92</v>
      </c>
      <c r="J83" s="179">
        <f t="shared" ca="1" si="21"/>
        <v>158.31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664.05</v>
      </c>
      <c r="N83" s="178">
        <f t="shared" ca="1" si="25"/>
        <v>493.91704190973576</v>
      </c>
      <c r="O83" s="179">
        <f t="shared" ca="1" si="26"/>
        <v>158.30905188032528</v>
      </c>
      <c r="P83" s="179">
        <f t="shared" ca="1" si="27"/>
        <v>9.029945919268128</v>
      </c>
      <c r="Q83" s="179">
        <f t="shared" ca="1" si="28"/>
        <v>2.7899832906708832</v>
      </c>
      <c r="R83" s="180">
        <f t="shared" ca="1" si="29"/>
        <v>664.04602299999999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688.41594799999996</v>
      </c>
      <c r="H84" s="181">
        <f t="shared" ca="1" si="17"/>
        <v>664.04602299999999</v>
      </c>
      <c r="I84" s="182">
        <f t="shared" ca="1" si="20"/>
        <v>493.92</v>
      </c>
      <c r="J84" s="179">
        <f t="shared" ca="1" si="21"/>
        <v>158.31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664.05</v>
      </c>
      <c r="N84" s="178">
        <f t="shared" ca="1" si="25"/>
        <v>493.91704190973576</v>
      </c>
      <c r="O84" s="179">
        <f t="shared" ca="1" si="26"/>
        <v>158.30905188032528</v>
      </c>
      <c r="P84" s="179">
        <f t="shared" ca="1" si="27"/>
        <v>9.029945919268128</v>
      </c>
      <c r="Q84" s="179">
        <f t="shared" ca="1" si="28"/>
        <v>2.7899832906708832</v>
      </c>
      <c r="R84" s="180">
        <f t="shared" ca="1" si="29"/>
        <v>664.04602299999999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688.41594799999996</v>
      </c>
      <c r="H85" s="181">
        <f t="shared" ca="1" si="17"/>
        <v>664.04602299999999</v>
      </c>
      <c r="I85" s="182">
        <f t="shared" ca="1" si="20"/>
        <v>493.92</v>
      </c>
      <c r="J85" s="179">
        <f t="shared" ca="1" si="21"/>
        <v>158.31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664.05</v>
      </c>
      <c r="N85" s="178">
        <f t="shared" ca="1" si="25"/>
        <v>493.91704190973576</v>
      </c>
      <c r="O85" s="179">
        <f t="shared" ca="1" si="26"/>
        <v>158.30905188032528</v>
      </c>
      <c r="P85" s="179">
        <f t="shared" ca="1" si="27"/>
        <v>9.029945919268128</v>
      </c>
      <c r="Q85" s="179">
        <f t="shared" ca="1" si="28"/>
        <v>2.7899832906708832</v>
      </c>
      <c r="R85" s="180">
        <f t="shared" ca="1" si="29"/>
        <v>664.04602299999999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688.41594799999996</v>
      </c>
      <c r="H86" s="181">
        <f t="shared" ca="1" si="17"/>
        <v>664.04602299999999</v>
      </c>
      <c r="I86" s="182">
        <f t="shared" ca="1" si="20"/>
        <v>493.92</v>
      </c>
      <c r="J86" s="179">
        <f t="shared" ca="1" si="21"/>
        <v>158.31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664.05</v>
      </c>
      <c r="N86" s="178">
        <f t="shared" ca="1" si="25"/>
        <v>493.91704190973576</v>
      </c>
      <c r="O86" s="179">
        <f t="shared" ca="1" si="26"/>
        <v>158.30905188032528</v>
      </c>
      <c r="P86" s="179">
        <f t="shared" ca="1" si="27"/>
        <v>9.029945919268128</v>
      </c>
      <c r="Q86" s="179">
        <f t="shared" ca="1" si="28"/>
        <v>2.7899832906708832</v>
      </c>
      <c r="R86" s="180">
        <f t="shared" ca="1" si="29"/>
        <v>664.04602299999999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664.04602299999999</v>
      </c>
      <c r="I87" s="182">
        <f t="shared" ca="1" si="20"/>
        <v>493.92</v>
      </c>
      <c r="J87" s="179">
        <f t="shared" ca="1" si="21"/>
        <v>158.31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664.05</v>
      </c>
      <c r="N87" s="178">
        <f t="shared" ca="1" si="25"/>
        <v>493.91704190973576</v>
      </c>
      <c r="O87" s="179">
        <f t="shared" ca="1" si="26"/>
        <v>158.30905188032528</v>
      </c>
      <c r="P87" s="179">
        <f t="shared" ca="1" si="27"/>
        <v>9.029945919268128</v>
      </c>
      <c r="Q87" s="179">
        <f t="shared" ca="1" si="28"/>
        <v>2.7899832906708832</v>
      </c>
      <c r="R87" s="180">
        <f t="shared" ca="1" si="29"/>
        <v>664.04602299999999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664.04602299999999</v>
      </c>
      <c r="I88" s="182">
        <f t="shared" ca="1" si="20"/>
        <v>493.92</v>
      </c>
      <c r="J88" s="179">
        <f t="shared" ca="1" si="21"/>
        <v>158.31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664.05</v>
      </c>
      <c r="N88" s="178">
        <f t="shared" ca="1" si="25"/>
        <v>493.91704190973576</v>
      </c>
      <c r="O88" s="179">
        <f t="shared" ca="1" si="26"/>
        <v>158.30905188032528</v>
      </c>
      <c r="P88" s="179">
        <f t="shared" ca="1" si="27"/>
        <v>9.029945919268128</v>
      </c>
      <c r="Q88" s="179">
        <f t="shared" ca="1" si="28"/>
        <v>2.7899832906708832</v>
      </c>
      <c r="R88" s="180">
        <f t="shared" ca="1" si="29"/>
        <v>664.04602299999999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664.04602299999999</v>
      </c>
      <c r="I89" s="182">
        <f t="shared" ca="1" si="20"/>
        <v>493.92</v>
      </c>
      <c r="J89" s="179">
        <f t="shared" ca="1" si="21"/>
        <v>158.31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664.05</v>
      </c>
      <c r="N89" s="178">
        <f t="shared" ca="1" si="25"/>
        <v>493.91704190973576</v>
      </c>
      <c r="O89" s="179">
        <f t="shared" ca="1" si="26"/>
        <v>158.30905188032528</v>
      </c>
      <c r="P89" s="179">
        <f t="shared" ca="1" si="27"/>
        <v>9.029945919268128</v>
      </c>
      <c r="Q89" s="179">
        <f t="shared" ca="1" si="28"/>
        <v>2.7899832906708832</v>
      </c>
      <c r="R89" s="180">
        <f t="shared" ca="1" si="29"/>
        <v>664.04602299999999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664.04602299999999</v>
      </c>
      <c r="I90" s="182">
        <f t="shared" ca="1" si="20"/>
        <v>493.92</v>
      </c>
      <c r="J90" s="179">
        <f t="shared" ca="1" si="21"/>
        <v>158.31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664.05</v>
      </c>
      <c r="N90" s="178">
        <f t="shared" ca="1" si="25"/>
        <v>493.91704190973576</v>
      </c>
      <c r="O90" s="179">
        <f t="shared" ca="1" si="26"/>
        <v>158.30905188032528</v>
      </c>
      <c r="P90" s="179">
        <f t="shared" ca="1" si="27"/>
        <v>9.029945919268128</v>
      </c>
      <c r="Q90" s="179">
        <f t="shared" ca="1" si="28"/>
        <v>2.7899832906708832</v>
      </c>
      <c r="R90" s="180">
        <f t="shared" ca="1" si="29"/>
        <v>664.04602299999999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664.04602299999999</v>
      </c>
      <c r="I91" s="182">
        <f t="shared" ca="1" si="20"/>
        <v>493.92</v>
      </c>
      <c r="J91" s="179">
        <f t="shared" ca="1" si="21"/>
        <v>158.31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664.05</v>
      </c>
      <c r="N91" s="178">
        <f t="shared" ca="1" si="25"/>
        <v>493.91704190973576</v>
      </c>
      <c r="O91" s="179">
        <f t="shared" ca="1" si="26"/>
        <v>158.30905188032528</v>
      </c>
      <c r="P91" s="179">
        <f t="shared" ca="1" si="27"/>
        <v>9.029945919268128</v>
      </c>
      <c r="Q91" s="179">
        <f t="shared" ca="1" si="28"/>
        <v>2.7899832906708832</v>
      </c>
      <c r="R91" s="180">
        <f t="shared" ca="1" si="29"/>
        <v>664.04602299999999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664.04602299999999</v>
      </c>
      <c r="I92" s="182">
        <f t="shared" ca="1" si="20"/>
        <v>493.92</v>
      </c>
      <c r="J92" s="179">
        <f t="shared" ca="1" si="21"/>
        <v>158.31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664.05</v>
      </c>
      <c r="N92" s="178">
        <f t="shared" ca="1" si="25"/>
        <v>493.91704190973576</v>
      </c>
      <c r="O92" s="179">
        <f t="shared" ca="1" si="26"/>
        <v>158.30905188032528</v>
      </c>
      <c r="P92" s="179">
        <f t="shared" ca="1" si="27"/>
        <v>9.029945919268128</v>
      </c>
      <c r="Q92" s="179">
        <f t="shared" ca="1" si="28"/>
        <v>2.7899832906708832</v>
      </c>
      <c r="R92" s="180">
        <f t="shared" ca="1" si="29"/>
        <v>664.04602299999999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664.04602299999999</v>
      </c>
      <c r="I93" s="182">
        <f t="shared" ca="1" si="20"/>
        <v>493.92</v>
      </c>
      <c r="J93" s="179">
        <f t="shared" ca="1" si="21"/>
        <v>158.31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664.05</v>
      </c>
      <c r="N93" s="178">
        <f t="shared" ca="1" si="25"/>
        <v>493.91704190973576</v>
      </c>
      <c r="O93" s="179">
        <f t="shared" ca="1" si="26"/>
        <v>158.30905188032528</v>
      </c>
      <c r="P93" s="179">
        <f t="shared" ca="1" si="27"/>
        <v>9.029945919268128</v>
      </c>
      <c r="Q93" s="179">
        <f t="shared" ca="1" si="28"/>
        <v>2.7899832906708832</v>
      </c>
      <c r="R93" s="180">
        <f t="shared" ca="1" si="29"/>
        <v>664.04602299999999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664.04602299999999</v>
      </c>
      <c r="I94" s="182">
        <f t="shared" ca="1" si="20"/>
        <v>493.92</v>
      </c>
      <c r="J94" s="179">
        <f t="shared" ca="1" si="21"/>
        <v>158.31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664.05</v>
      </c>
      <c r="N94" s="178">
        <f t="shared" ca="1" si="25"/>
        <v>493.91704190973576</v>
      </c>
      <c r="O94" s="179">
        <f t="shared" ca="1" si="26"/>
        <v>158.30905188032528</v>
      </c>
      <c r="P94" s="179">
        <f t="shared" ca="1" si="27"/>
        <v>9.029945919268128</v>
      </c>
      <c r="Q94" s="179">
        <f t="shared" ca="1" si="28"/>
        <v>2.7899832906708832</v>
      </c>
      <c r="R94" s="180">
        <f t="shared" ca="1" si="29"/>
        <v>664.04602299999999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664.04602299999999</v>
      </c>
      <c r="I95" s="182">
        <f t="shared" ca="1" si="20"/>
        <v>493.92</v>
      </c>
      <c r="J95" s="179">
        <f t="shared" ca="1" si="21"/>
        <v>158.31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664.05</v>
      </c>
      <c r="N95" s="178">
        <f t="shared" ca="1" si="25"/>
        <v>493.91704190973576</v>
      </c>
      <c r="O95" s="179">
        <f t="shared" ca="1" si="26"/>
        <v>158.30905188032528</v>
      </c>
      <c r="P95" s="179">
        <f t="shared" ca="1" si="27"/>
        <v>9.029945919268128</v>
      </c>
      <c r="Q95" s="179">
        <f t="shared" ca="1" si="28"/>
        <v>2.7899832906708832</v>
      </c>
      <c r="R95" s="180">
        <f t="shared" ca="1" si="29"/>
        <v>664.04602299999999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664.04602299999999</v>
      </c>
      <c r="I96" s="182">
        <f t="shared" ca="1" si="20"/>
        <v>493.92</v>
      </c>
      <c r="J96" s="179">
        <f t="shared" ca="1" si="21"/>
        <v>158.31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664.05</v>
      </c>
      <c r="N96" s="178">
        <f t="shared" ca="1" si="25"/>
        <v>493.91704190973576</v>
      </c>
      <c r="O96" s="179">
        <f t="shared" ca="1" si="26"/>
        <v>158.30905188032528</v>
      </c>
      <c r="P96" s="179">
        <f t="shared" ca="1" si="27"/>
        <v>9.029945919268128</v>
      </c>
      <c r="Q96" s="179">
        <f t="shared" ca="1" si="28"/>
        <v>2.7899832906708832</v>
      </c>
      <c r="R96" s="180">
        <f t="shared" ca="1" si="29"/>
        <v>664.04602299999999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664.04602299999999</v>
      </c>
      <c r="I97" s="182">
        <f t="shared" ca="1" si="20"/>
        <v>493.92</v>
      </c>
      <c r="J97" s="179">
        <f t="shared" ca="1" si="21"/>
        <v>158.31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664.05</v>
      </c>
      <c r="N97" s="178">
        <f t="shared" ca="1" si="25"/>
        <v>493.91704190973576</v>
      </c>
      <c r="O97" s="179">
        <f t="shared" ca="1" si="26"/>
        <v>158.30905188032528</v>
      </c>
      <c r="P97" s="179">
        <f t="shared" ca="1" si="27"/>
        <v>9.029945919268128</v>
      </c>
      <c r="Q97" s="179">
        <f t="shared" ca="1" si="28"/>
        <v>2.7899832906708832</v>
      </c>
      <c r="R97" s="180">
        <f t="shared" ca="1" si="29"/>
        <v>664.04602299999999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664.04602299999999</v>
      </c>
      <c r="I98" s="187">
        <f t="shared" ca="1" si="20"/>
        <v>493.92</v>
      </c>
      <c r="J98" s="184">
        <f t="shared" ca="1" si="21"/>
        <v>158.31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664.05</v>
      </c>
      <c r="N98" s="183">
        <f t="shared" ca="1" si="25"/>
        <v>493.91704190973576</v>
      </c>
      <c r="O98" s="184">
        <f t="shared" ca="1" si="26"/>
        <v>158.30905188032528</v>
      </c>
      <c r="P98" s="184">
        <f t="shared" ca="1" si="27"/>
        <v>9.029945919268128</v>
      </c>
      <c r="Q98" s="184">
        <f t="shared" ca="1" si="28"/>
        <v>2.7899832906708832</v>
      </c>
      <c r="R98" s="185">
        <f t="shared" ca="1" si="29"/>
        <v>664.04602299999999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13.773077316500004</v>
      </c>
      <c r="C99" s="56">
        <f t="shared" ref="C99:R99" ca="1" si="30">SUM(C3:C98)/4000</f>
        <v>10.244610967828036</v>
      </c>
      <c r="D99" s="54">
        <f t="shared" ca="1" si="30"/>
        <v>3.2828583719380791</v>
      </c>
      <c r="E99" s="54">
        <f t="shared" ca="1" si="30"/>
        <v>0.18716254554952819</v>
      </c>
      <c r="F99" s="55">
        <f t="shared" ca="1" si="30"/>
        <v>5.844543118435238E-2</v>
      </c>
      <c r="G99" s="59">
        <f t="shared" ca="1" si="30"/>
        <v>10.847301114750007</v>
      </c>
      <c r="H99" s="59">
        <f t="shared" ca="1" si="30"/>
        <v>10.463306651500009</v>
      </c>
      <c r="I99" s="170">
        <f t="shared" ca="1" si="30"/>
        <v>8.0663774999999909</v>
      </c>
      <c r="J99" s="54">
        <f t="shared" ca="1" si="30"/>
        <v>2.239820000000003</v>
      </c>
      <c r="K99" s="54">
        <f t="shared" ca="1" si="30"/>
        <v>0.1388974999999999</v>
      </c>
      <c r="L99" s="54">
        <f t="shared" ca="1" si="30"/>
        <v>1.8145000000000001E-2</v>
      </c>
      <c r="M99" s="55">
        <f t="shared" ca="1" si="30"/>
        <v>10.46324000000001</v>
      </c>
      <c r="N99" s="56">
        <f t="shared" ca="1" si="30"/>
        <v>8.0664278407151233</v>
      </c>
      <c r="O99" s="54">
        <f t="shared" ca="1" si="30"/>
        <v>2.2398354966317959</v>
      </c>
      <c r="P99" s="54">
        <f t="shared" ca="1" si="30"/>
        <v>0.13889820776053025</v>
      </c>
      <c r="Q99" s="54">
        <f t="shared" ca="1" si="30"/>
        <v>1.8145068569933732E-2</v>
      </c>
      <c r="R99" s="55">
        <f t="shared" ca="1" si="30"/>
        <v>10.463306613677394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-1.0938435002714186E-2</v>
      </c>
      <c r="L3" s="24">
        <f>BRPL_EOD!L3-BRPL_ISGS_exbus!L3</f>
        <v>4.4351922746699302E-4</v>
      </c>
      <c r="M3" s="24">
        <f>BRPL_EOD!M3-BRPL_ISGS_exbus!M3</f>
        <v>6.7519800523996309E-5</v>
      </c>
      <c r="N3" s="24">
        <f>BRPL_EOD!N3-BRPL_ISGS_exbus!N3</f>
        <v>1.3456476079340973E-3</v>
      </c>
      <c r="O3" s="24">
        <f>BRPL_EOD!O3-BRPL_ISGS_exbus!O3</f>
        <v>1.4299606224170702E-3</v>
      </c>
      <c r="P3" s="24">
        <f>BRPL_EOD!P3-BRPL_ISGS_exbus!P3</f>
        <v>-6.4350392140255508E-5</v>
      </c>
      <c r="Q3" s="24">
        <f>BRPL_EOD!Q3-BRPL_ISGS_exbus!Q3</f>
        <v>3.3518642384109398E-3</v>
      </c>
      <c r="R3" s="24">
        <f>BRPL_EOD!R3-BRPL_ISGS_exbus!R3</f>
        <v>-6.0360771284475589E-3</v>
      </c>
      <c r="S3" s="24">
        <f>BRPL_EOD!S3-BRPL_ISGS_exbus!S3</f>
        <v>4.1625196850390012E-3</v>
      </c>
      <c r="T3" s="24">
        <f>BRPL_EOD!T3-BRPL_ISGS_exbus!T3</f>
        <v>-2.9257718120812015E-4</v>
      </c>
      <c r="U3" s="24">
        <f>BRPL_EOD!U3-BRPL_ISGS_exbus!U3</f>
        <v>-2.192723658538398E-4</v>
      </c>
      <c r="V3" s="24">
        <f>BRPL_EOD!V3-BRPL_ISGS_exbus!V3</f>
        <v>2.7070408981622052E-4</v>
      </c>
      <c r="W3" s="24">
        <f>BRPL_EOD!W3-BRPL_ISGS_exbus!W3</f>
        <v>-5.6136448598032018E-4</v>
      </c>
      <c r="X3" s="24">
        <f>BRPL_EOD!X3-BRPL_ISGS_exbus!X3</f>
        <v>-7.904648724377239E-5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-1.0938435002714186E-2</v>
      </c>
      <c r="L4" s="24">
        <f>BRPL_EOD!L4-BRPL_ISGS_exbus!L4</f>
        <v>4.4351922746699302E-4</v>
      </c>
      <c r="M4" s="24">
        <f>BRPL_EOD!M4-BRPL_ISGS_exbus!M4</f>
        <v>6.7519800523996309E-5</v>
      </c>
      <c r="N4" s="24">
        <f>BRPL_EOD!N4-BRPL_ISGS_exbus!N4</f>
        <v>1.3456476079340973E-3</v>
      </c>
      <c r="O4" s="24">
        <f>BRPL_EOD!O4-BRPL_ISGS_exbus!O4</f>
        <v>1.4299606224170702E-3</v>
      </c>
      <c r="P4" s="24">
        <f>BRPL_EOD!P4-BRPL_ISGS_exbus!P4</f>
        <v>-6.4350392140255508E-5</v>
      </c>
      <c r="Q4" s="24">
        <f>BRPL_EOD!Q4-BRPL_ISGS_exbus!Q4</f>
        <v>3.3518642384109398E-3</v>
      </c>
      <c r="R4" s="24">
        <f>BRPL_EOD!R4-BRPL_ISGS_exbus!R4</f>
        <v>-6.0360771284475589E-3</v>
      </c>
      <c r="S4" s="24">
        <f>BRPL_EOD!S4-BRPL_ISGS_exbus!S4</f>
        <v>4.1625196850390012E-3</v>
      </c>
      <c r="T4" s="24">
        <f>BRPL_EOD!T4-BRPL_ISGS_exbus!T4</f>
        <v>-2.9257718120812015E-4</v>
      </c>
      <c r="U4" s="24">
        <f>BRPL_EOD!U4-BRPL_ISGS_exbus!U4</f>
        <v>-2.192723658538398E-4</v>
      </c>
      <c r="V4" s="24">
        <f>BRPL_EOD!V4-BRPL_ISGS_exbus!V4</f>
        <v>2.7070408981622052E-4</v>
      </c>
      <c r="W4" s="24">
        <f>BRPL_EOD!W4-BRPL_ISGS_exbus!W4</f>
        <v>-5.6136448598032018E-4</v>
      </c>
      <c r="X4" s="24">
        <f>BRPL_EOD!X4-BRPL_ISGS_exbus!X4</f>
        <v>-7.904648724377239E-5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-1.0938435002714186E-2</v>
      </c>
      <c r="L5" s="24">
        <f>BRPL_EOD!L5-BRPL_ISGS_exbus!L5</f>
        <v>4.4351922746699302E-4</v>
      </c>
      <c r="M5" s="24">
        <f>BRPL_EOD!M5-BRPL_ISGS_exbus!M5</f>
        <v>6.7519800523996309E-5</v>
      </c>
      <c r="N5" s="24">
        <f>BRPL_EOD!N5-BRPL_ISGS_exbus!N5</f>
        <v>1.3456476079340973E-3</v>
      </c>
      <c r="O5" s="24">
        <f>BRPL_EOD!O5-BRPL_ISGS_exbus!O5</f>
        <v>1.4299606224170702E-3</v>
      </c>
      <c r="P5" s="24">
        <f>BRPL_EOD!P5-BRPL_ISGS_exbus!P5</f>
        <v>-6.4350392140255508E-5</v>
      </c>
      <c r="Q5" s="24">
        <f>BRPL_EOD!Q5-BRPL_ISGS_exbus!Q5</f>
        <v>3.3518642384109398E-3</v>
      </c>
      <c r="R5" s="24">
        <f>BRPL_EOD!R5-BRPL_ISGS_exbus!R5</f>
        <v>-6.0360771284475589E-3</v>
      </c>
      <c r="S5" s="24">
        <f>BRPL_EOD!S5-BRPL_ISGS_exbus!S5</f>
        <v>4.1625196850390012E-3</v>
      </c>
      <c r="T5" s="24">
        <f>BRPL_EOD!T5-BRPL_ISGS_exbus!T5</f>
        <v>-2.9257718120812015E-4</v>
      </c>
      <c r="U5" s="24">
        <f>BRPL_EOD!U5-BRPL_ISGS_exbus!U5</f>
        <v>-2.192723658538398E-4</v>
      </c>
      <c r="V5" s="24">
        <f>BRPL_EOD!V5-BRPL_ISGS_exbus!V5</f>
        <v>2.7070408981622052E-4</v>
      </c>
      <c r="W5" s="24">
        <f>BRPL_EOD!W5-BRPL_ISGS_exbus!W5</f>
        <v>-5.6136448598032018E-4</v>
      </c>
      <c r="X5" s="24">
        <f>BRPL_EOD!X5-BRPL_ISGS_exbus!X5</f>
        <v>-7.904648724377239E-5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-1.0938435002714186E-2</v>
      </c>
      <c r="L6" s="24">
        <f>BRPL_EOD!L6-BRPL_ISGS_exbus!L6</f>
        <v>4.4351922746699302E-4</v>
      </c>
      <c r="M6" s="24">
        <f>BRPL_EOD!M6-BRPL_ISGS_exbus!M6</f>
        <v>6.7519800523996309E-5</v>
      </c>
      <c r="N6" s="24">
        <f>BRPL_EOD!N6-BRPL_ISGS_exbus!N6</f>
        <v>1.3456476079340973E-3</v>
      </c>
      <c r="O6" s="24">
        <f>BRPL_EOD!O6-BRPL_ISGS_exbus!O6</f>
        <v>1.4299606224170702E-3</v>
      </c>
      <c r="P6" s="24">
        <f>BRPL_EOD!P6-BRPL_ISGS_exbus!P6</f>
        <v>-6.4350392140255508E-5</v>
      </c>
      <c r="Q6" s="24">
        <f>BRPL_EOD!Q6-BRPL_ISGS_exbus!Q6</f>
        <v>3.3518642384109398E-3</v>
      </c>
      <c r="R6" s="24">
        <f>BRPL_EOD!R6-BRPL_ISGS_exbus!R6</f>
        <v>-6.0360771284475589E-3</v>
      </c>
      <c r="S6" s="24">
        <f>BRPL_EOD!S6-BRPL_ISGS_exbus!S6</f>
        <v>4.1625196850390012E-3</v>
      </c>
      <c r="T6" s="24">
        <f>BRPL_EOD!T6-BRPL_ISGS_exbus!T6</f>
        <v>-2.9257718120812015E-4</v>
      </c>
      <c r="U6" s="24">
        <f>BRPL_EOD!U6-BRPL_ISGS_exbus!U6</f>
        <v>-2.192723658538398E-4</v>
      </c>
      <c r="V6" s="24">
        <f>BRPL_EOD!V6-BRPL_ISGS_exbus!V6</f>
        <v>2.7070408981622052E-4</v>
      </c>
      <c r="W6" s="24">
        <f>BRPL_EOD!W6-BRPL_ISGS_exbus!W6</f>
        <v>-5.6136448598032018E-4</v>
      </c>
      <c r="X6" s="24">
        <f>BRPL_EOD!X6-BRPL_ISGS_exbus!X6</f>
        <v>-7.904648724377239E-5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-1.0938435002714186E-2</v>
      </c>
      <c r="L7" s="24">
        <f>BRPL_EOD!L7-BRPL_ISGS_exbus!L7</f>
        <v>4.4351922746699302E-4</v>
      </c>
      <c r="M7" s="24">
        <f>BRPL_EOD!M7-BRPL_ISGS_exbus!M7</f>
        <v>6.7519800523996309E-5</v>
      </c>
      <c r="N7" s="24">
        <f>BRPL_EOD!N7-BRPL_ISGS_exbus!N7</f>
        <v>1.3456476079340973E-3</v>
      </c>
      <c r="O7" s="24">
        <f>BRPL_EOD!O7-BRPL_ISGS_exbus!O7</f>
        <v>1.4299606224170702E-3</v>
      </c>
      <c r="P7" s="24">
        <f>BRPL_EOD!P7-BRPL_ISGS_exbus!P7</f>
        <v>-6.4350392140255508E-5</v>
      </c>
      <c r="Q7" s="24">
        <f>BRPL_EOD!Q7-BRPL_ISGS_exbus!Q7</f>
        <v>3.3518642384109398E-3</v>
      </c>
      <c r="R7" s="24">
        <f>BRPL_EOD!R7-BRPL_ISGS_exbus!R7</f>
        <v>-6.0360771284475589E-3</v>
      </c>
      <c r="S7" s="24">
        <f>BRPL_EOD!S7-BRPL_ISGS_exbus!S7</f>
        <v>4.1625196850390012E-3</v>
      </c>
      <c r="T7" s="24">
        <f>BRPL_EOD!T7-BRPL_ISGS_exbus!T7</f>
        <v>-2.9257718120812015E-4</v>
      </c>
      <c r="U7" s="24">
        <f>BRPL_EOD!U7-BRPL_ISGS_exbus!U7</f>
        <v>-2.192723658538398E-4</v>
      </c>
      <c r="V7" s="24">
        <f>BRPL_EOD!V7-BRPL_ISGS_exbus!V7</f>
        <v>2.7070408981622052E-4</v>
      </c>
      <c r="W7" s="24">
        <f>BRPL_EOD!W7-BRPL_ISGS_exbus!W7</f>
        <v>-5.6136448598032018E-4</v>
      </c>
      <c r="X7" s="24">
        <f>BRPL_EOD!X7-BRPL_ISGS_exbus!X7</f>
        <v>-7.904648724377239E-5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-1.0938435002714186E-2</v>
      </c>
      <c r="L8" s="24">
        <f>BRPL_EOD!L8-BRPL_ISGS_exbus!L8</f>
        <v>4.4351922746699302E-4</v>
      </c>
      <c r="M8" s="24">
        <f>BRPL_EOD!M8-BRPL_ISGS_exbus!M8</f>
        <v>6.7519800523996309E-5</v>
      </c>
      <c r="N8" s="24">
        <f>BRPL_EOD!N8-BRPL_ISGS_exbus!N8</f>
        <v>1.3456476079340973E-3</v>
      </c>
      <c r="O8" s="24">
        <f>BRPL_EOD!O8-BRPL_ISGS_exbus!O8</f>
        <v>1.4299606224170702E-3</v>
      </c>
      <c r="P8" s="24">
        <f>BRPL_EOD!P8-BRPL_ISGS_exbus!P8</f>
        <v>-6.4350392140255508E-5</v>
      </c>
      <c r="Q8" s="24">
        <f>BRPL_EOD!Q8-BRPL_ISGS_exbus!Q8</f>
        <v>3.3518642384109398E-3</v>
      </c>
      <c r="R8" s="24">
        <f>BRPL_EOD!R8-BRPL_ISGS_exbus!R8</f>
        <v>-6.0360771284475589E-3</v>
      </c>
      <c r="S8" s="24">
        <f>BRPL_EOD!S8-BRPL_ISGS_exbus!S8</f>
        <v>4.1625196850390012E-3</v>
      </c>
      <c r="T8" s="24">
        <f>BRPL_EOD!T8-BRPL_ISGS_exbus!T8</f>
        <v>-2.9257718120812015E-4</v>
      </c>
      <c r="U8" s="24">
        <f>BRPL_EOD!U8-BRPL_ISGS_exbus!U8</f>
        <v>-2.192723658538398E-4</v>
      </c>
      <c r="V8" s="24">
        <f>BRPL_EOD!V8-BRPL_ISGS_exbus!V8</f>
        <v>2.7070408981622052E-4</v>
      </c>
      <c r="W8" s="24">
        <f>BRPL_EOD!W8-BRPL_ISGS_exbus!W8</f>
        <v>-5.6136448598032018E-4</v>
      </c>
      <c r="X8" s="24">
        <f>BRPL_EOD!X8-BRPL_ISGS_exbus!X8</f>
        <v>-7.904648724377239E-5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-1.0938435002714186E-2</v>
      </c>
      <c r="L9" s="24">
        <f>BRPL_EOD!L9-BRPL_ISGS_exbus!L9</f>
        <v>4.4351922746699302E-4</v>
      </c>
      <c r="M9" s="24">
        <f>BRPL_EOD!M9-BRPL_ISGS_exbus!M9</f>
        <v>-1.0754368686960447E-3</v>
      </c>
      <c r="N9" s="24">
        <f>BRPL_EOD!N9-BRPL_ISGS_exbus!N9</f>
        <v>1.3456476079340973E-3</v>
      </c>
      <c r="O9" s="24">
        <f>BRPL_EOD!O9-BRPL_ISGS_exbus!O9</f>
        <v>1.4299606224170702E-3</v>
      </c>
      <c r="P9" s="24">
        <f>BRPL_EOD!P9-BRPL_ISGS_exbus!P9</f>
        <v>2.4460152855994011E-3</v>
      </c>
      <c r="Q9" s="24">
        <f>BRPL_EOD!Q9-BRPL_ISGS_exbus!Q9</f>
        <v>3.3518642384109398E-3</v>
      </c>
      <c r="R9" s="24">
        <f>BRPL_EOD!R9-BRPL_ISGS_exbus!R9</f>
        <v>-4.8690071942445456E-3</v>
      </c>
      <c r="S9" s="24">
        <f>BRPL_EOD!S9-BRPL_ISGS_exbus!S9</f>
        <v>4.1625196850390012E-3</v>
      </c>
      <c r="T9" s="24">
        <f>BRPL_EOD!T9-BRPL_ISGS_exbus!T9</f>
        <v>-2.9257718120812015E-4</v>
      </c>
      <c r="U9" s="24">
        <f>BRPL_EOD!U9-BRPL_ISGS_exbus!U9</f>
        <v>-2.192723658538398E-4</v>
      </c>
      <c r="V9" s="24">
        <f>BRPL_EOD!V9-BRPL_ISGS_exbus!V9</f>
        <v>2.7070408981622052E-4</v>
      </c>
      <c r="W9" s="24">
        <f>BRPL_EOD!W9-BRPL_ISGS_exbus!W9</f>
        <v>-5.6136448598032018E-4</v>
      </c>
      <c r="X9" s="24">
        <f>BRPL_EOD!X9-BRPL_ISGS_exbus!X9</f>
        <v>-7.904648724377239E-5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-1.0938435002714186E-2</v>
      </c>
      <c r="L10" s="24">
        <f>BRPL_EOD!L10-BRPL_ISGS_exbus!L10</f>
        <v>6.6963103184392025E-4</v>
      </c>
      <c r="M10" s="24">
        <f>BRPL_EOD!M10-BRPL_ISGS_exbus!M10</f>
        <v>3.296362246757667E-3</v>
      </c>
      <c r="N10" s="24">
        <f>BRPL_EOD!N10-BRPL_ISGS_exbus!N10</f>
        <v>1.3456476079340973E-3</v>
      </c>
      <c r="O10" s="24">
        <f>BRPL_EOD!O10-BRPL_ISGS_exbus!O10</f>
        <v>1.4299606224170702E-3</v>
      </c>
      <c r="P10" s="24">
        <f>BRPL_EOD!P10-BRPL_ISGS_exbus!P10</f>
        <v>2.4460152855994011E-3</v>
      </c>
      <c r="Q10" s="24">
        <f>BRPL_EOD!Q10-BRPL_ISGS_exbus!Q10</f>
        <v>3.3518642384109398E-3</v>
      </c>
      <c r="R10" s="24">
        <f>BRPL_EOD!R10-BRPL_ISGS_exbus!R10</f>
        <v>-4.8690071942445456E-3</v>
      </c>
      <c r="S10" s="24">
        <f>BRPL_EOD!S10-BRPL_ISGS_exbus!S10</f>
        <v>4.1625196850390012E-3</v>
      </c>
      <c r="T10" s="24">
        <f>BRPL_EOD!T10-BRPL_ISGS_exbus!T10</f>
        <v>-2.9257718120812015E-4</v>
      </c>
      <c r="U10" s="24">
        <f>BRPL_EOD!U10-BRPL_ISGS_exbus!U10</f>
        <v>-2.192723658538398E-4</v>
      </c>
      <c r="V10" s="24">
        <f>BRPL_EOD!V10-BRPL_ISGS_exbus!V10</f>
        <v>2.7070408981622052E-4</v>
      </c>
      <c r="W10" s="24">
        <f>BRPL_EOD!W10-BRPL_ISGS_exbus!W10</f>
        <v>-5.6136448598032018E-4</v>
      </c>
      <c r="X10" s="24">
        <f>BRPL_EOD!X10-BRPL_ISGS_exbus!X10</f>
        <v>-7.904648724377239E-5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-1.1136560967486275E-2</v>
      </c>
      <c r="L11" s="24">
        <f>BRPL_EOD!L11-BRPL_ISGS_exbus!L11</f>
        <v>1.7552723154956595E-4</v>
      </c>
      <c r="M11" s="24">
        <f>BRPL_EOD!M11-BRPL_ISGS_exbus!M11</f>
        <v>1.9095030709337379E-4</v>
      </c>
      <c r="N11" s="24">
        <f>BRPL_EOD!N11-BRPL_ISGS_exbus!N11</f>
        <v>1.3456476079340973E-3</v>
      </c>
      <c r="O11" s="24">
        <f>BRPL_EOD!O11-BRPL_ISGS_exbus!O11</f>
        <v>1.4299606224170702E-3</v>
      </c>
      <c r="P11" s="24">
        <f>BRPL_EOD!P11-BRPL_ISGS_exbus!P11</f>
        <v>2.4460152855994011E-3</v>
      </c>
      <c r="Q11" s="24">
        <f>BRPL_EOD!Q11-BRPL_ISGS_exbus!Q11</f>
        <v>3.2050819672235775E-4</v>
      </c>
      <c r="R11" s="24">
        <f>BRPL_EOD!R11-BRPL_ISGS_exbus!R11</f>
        <v>5.2993391521027888E-4</v>
      </c>
      <c r="S11" s="24">
        <f>BRPL_EOD!S11-BRPL_ISGS_exbus!S11</f>
        <v>3.4178064516119377E-3</v>
      </c>
      <c r="T11" s="24">
        <f>BRPL_EOD!T11-BRPL_ISGS_exbus!T11</f>
        <v>-4.3839999999999435E-3</v>
      </c>
      <c r="U11" s="24">
        <f>BRPL_EOD!U11-BRPL_ISGS_exbus!U11</f>
        <v>-2.192723658538398E-4</v>
      </c>
      <c r="V11" s="24">
        <f>BRPL_EOD!V11-BRPL_ISGS_exbus!V11</f>
        <v>2.7070408981622052E-4</v>
      </c>
      <c r="W11" s="24">
        <f>BRPL_EOD!W11-BRPL_ISGS_exbus!W11</f>
        <v>-5.6136448598032018E-4</v>
      </c>
      <c r="X11" s="24">
        <f>BRPL_EOD!X11-BRPL_ISGS_exbus!X11</f>
        <v>-7.904648724377239E-5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-1.1136560967486275E-2</v>
      </c>
      <c r="L12" s="24">
        <f>BRPL_EOD!L12-BRPL_ISGS_exbus!L12</f>
        <v>2.7461582242338523E-4</v>
      </c>
      <c r="M12" s="24">
        <f>BRPL_EOD!M12-BRPL_ISGS_exbus!M12</f>
        <v>-1.0909719222524927E-3</v>
      </c>
      <c r="N12" s="24">
        <f>BRPL_EOD!N12-BRPL_ISGS_exbus!N12</f>
        <v>1.3456476079340973E-3</v>
      </c>
      <c r="O12" s="24">
        <f>BRPL_EOD!O12-BRPL_ISGS_exbus!O12</f>
        <v>1.4299606224170702E-3</v>
      </c>
      <c r="P12" s="24">
        <f>BRPL_EOD!P12-BRPL_ISGS_exbus!P12</f>
        <v>2.4460152855994011E-3</v>
      </c>
      <c r="Q12" s="24">
        <f>BRPL_EOD!Q12-BRPL_ISGS_exbus!Q12</f>
        <v>3.2050819672235775E-4</v>
      </c>
      <c r="R12" s="24">
        <f>BRPL_EOD!R12-BRPL_ISGS_exbus!R12</f>
        <v>5.2993391521027888E-4</v>
      </c>
      <c r="S12" s="24">
        <f>BRPL_EOD!S12-BRPL_ISGS_exbus!S12</f>
        <v>3.4178064516119377E-3</v>
      </c>
      <c r="T12" s="24">
        <f>BRPL_EOD!T12-BRPL_ISGS_exbus!T12</f>
        <v>-4.3839999999999435E-3</v>
      </c>
      <c r="U12" s="24">
        <f>BRPL_EOD!U12-BRPL_ISGS_exbus!U12</f>
        <v>-2.192723658538398E-4</v>
      </c>
      <c r="V12" s="24">
        <f>BRPL_EOD!V12-BRPL_ISGS_exbus!V12</f>
        <v>2.7070408981622052E-4</v>
      </c>
      <c r="W12" s="24">
        <f>BRPL_EOD!W12-BRPL_ISGS_exbus!W12</f>
        <v>-5.6136448598032018E-4</v>
      </c>
      <c r="X12" s="24">
        <f>BRPL_EOD!X12-BRPL_ISGS_exbus!X12</f>
        <v>-7.904648724377239E-5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-3.2739520202085259E-3</v>
      </c>
      <c r="L13" s="24">
        <f>BRPL_EOD!L13-BRPL_ISGS_exbus!L13</f>
        <v>1.5390749601174036E-4</v>
      </c>
      <c r="M13" s="24">
        <f>BRPL_EOD!M13-BRPL_ISGS_exbus!M13</f>
        <v>-1.0909719222524927E-3</v>
      </c>
      <c r="N13" s="24">
        <f>BRPL_EOD!N13-BRPL_ISGS_exbus!N13</f>
        <v>1.3456476079340973E-3</v>
      </c>
      <c r="O13" s="24">
        <f>BRPL_EOD!O13-BRPL_ISGS_exbus!O13</f>
        <v>1.4299606224170702E-3</v>
      </c>
      <c r="P13" s="24">
        <f>BRPL_EOD!P13-BRPL_ISGS_exbus!P13</f>
        <v>2.4460152855994011E-3</v>
      </c>
      <c r="Q13" s="24">
        <f>BRPL_EOD!Q13-BRPL_ISGS_exbus!Q13</f>
        <v>3.2050819672235775E-4</v>
      </c>
      <c r="R13" s="24">
        <f>BRPL_EOD!R13-BRPL_ISGS_exbus!R13</f>
        <v>5.2993391521027888E-4</v>
      </c>
      <c r="S13" s="24">
        <f>BRPL_EOD!S13-BRPL_ISGS_exbus!S13</f>
        <v>3.4178064516119377E-3</v>
      </c>
      <c r="T13" s="24">
        <f>BRPL_EOD!T13-BRPL_ISGS_exbus!T13</f>
        <v>-4.3839999999999435E-3</v>
      </c>
      <c r="U13" s="24">
        <f>BRPL_EOD!U13-BRPL_ISGS_exbus!U13</f>
        <v>-2.192723658538398E-4</v>
      </c>
      <c r="V13" s="24">
        <f>BRPL_EOD!V13-BRPL_ISGS_exbus!V13</f>
        <v>2.7070408981622052E-4</v>
      </c>
      <c r="W13" s="24">
        <f>BRPL_EOD!W13-BRPL_ISGS_exbus!W13</f>
        <v>-5.6136448598032018E-4</v>
      </c>
      <c r="X13" s="24">
        <f>BRPL_EOD!X13-BRPL_ISGS_exbus!X13</f>
        <v>-7.904648724377239E-5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4.1869315230940174E-3</v>
      </c>
      <c r="L14" s="24">
        <f>BRPL_EOD!L14-BRPL_ISGS_exbus!L14</f>
        <v>-1.7278617710481114E-4</v>
      </c>
      <c r="M14" s="24">
        <f>BRPL_EOD!M14-BRPL_ISGS_exbus!M14</f>
        <v>-1.0909719222524927E-3</v>
      </c>
      <c r="N14" s="24">
        <f>BRPL_EOD!N14-BRPL_ISGS_exbus!N14</f>
        <v>1.3456476079340973E-3</v>
      </c>
      <c r="O14" s="24">
        <f>BRPL_EOD!O14-BRPL_ISGS_exbus!O14</f>
        <v>1.4299606224170702E-3</v>
      </c>
      <c r="P14" s="24">
        <f>BRPL_EOD!P14-BRPL_ISGS_exbus!P14</f>
        <v>2.4460152855994011E-3</v>
      </c>
      <c r="Q14" s="24">
        <f>BRPL_EOD!Q14-BRPL_ISGS_exbus!Q14</f>
        <v>3.2050819672235775E-4</v>
      </c>
      <c r="R14" s="24">
        <f>BRPL_EOD!R14-BRPL_ISGS_exbus!R14</f>
        <v>5.2993391521027888E-4</v>
      </c>
      <c r="S14" s="24">
        <f>BRPL_EOD!S14-BRPL_ISGS_exbus!S14</f>
        <v>3.4178064516119377E-3</v>
      </c>
      <c r="T14" s="24">
        <f>BRPL_EOD!T14-BRPL_ISGS_exbus!T14</f>
        <v>-4.3839999999999435E-3</v>
      </c>
      <c r="U14" s="24">
        <f>BRPL_EOD!U14-BRPL_ISGS_exbus!U14</f>
        <v>-2.192723658538398E-4</v>
      </c>
      <c r="V14" s="24">
        <f>BRPL_EOD!V14-BRPL_ISGS_exbus!V14</f>
        <v>2.7070408981622052E-4</v>
      </c>
      <c r="W14" s="24">
        <f>BRPL_EOD!W14-BRPL_ISGS_exbus!W14</f>
        <v>-5.6136448598032018E-4</v>
      </c>
      <c r="X14" s="24">
        <f>BRPL_EOD!X14-BRPL_ISGS_exbus!X14</f>
        <v>-7.904648724377239E-5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4.1869315230940174E-3</v>
      </c>
      <c r="L15" s="24">
        <f>BRPL_EOD!L15-BRPL_ISGS_exbus!L15</f>
        <v>-1.7278617710481114E-4</v>
      </c>
      <c r="M15" s="24">
        <f>BRPL_EOD!M15-BRPL_ISGS_exbus!M15</f>
        <v>-1.0909719222524927E-3</v>
      </c>
      <c r="N15" s="24">
        <f>BRPL_EOD!N15-BRPL_ISGS_exbus!N15</f>
        <v>1.3456476079340973E-3</v>
      </c>
      <c r="O15" s="24">
        <f>BRPL_EOD!O15-BRPL_ISGS_exbus!O15</f>
        <v>1.4299606224170702E-3</v>
      </c>
      <c r="P15" s="24">
        <f>BRPL_EOD!P15-BRPL_ISGS_exbus!P15</f>
        <v>2.4460152855994011E-3</v>
      </c>
      <c r="Q15" s="24">
        <f>BRPL_EOD!Q15-BRPL_ISGS_exbus!Q15</f>
        <v>3.2050819672235775E-4</v>
      </c>
      <c r="R15" s="24">
        <f>BRPL_EOD!R15-BRPL_ISGS_exbus!R15</f>
        <v>5.2993391521027888E-4</v>
      </c>
      <c r="S15" s="24">
        <f>BRPL_EOD!S15-BRPL_ISGS_exbus!S15</f>
        <v>3.4178064516119377E-3</v>
      </c>
      <c r="T15" s="24">
        <f>BRPL_EOD!T15-BRPL_ISGS_exbus!T15</f>
        <v>-4.3839999999999435E-3</v>
      </c>
      <c r="U15" s="24">
        <f>BRPL_EOD!U15-BRPL_ISGS_exbus!U15</f>
        <v>-2.192723658538398E-4</v>
      </c>
      <c r="V15" s="24">
        <f>BRPL_EOD!V15-BRPL_ISGS_exbus!V15</f>
        <v>2.7070408981622052E-4</v>
      </c>
      <c r="W15" s="24">
        <f>BRPL_EOD!W15-BRPL_ISGS_exbus!W15</f>
        <v>-5.6136448598032018E-4</v>
      </c>
      <c r="X15" s="24">
        <f>BRPL_EOD!X15-BRPL_ISGS_exbus!X15</f>
        <v>-7.904648724377239E-5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4.1869315230940174E-3</v>
      </c>
      <c r="L16" s="24">
        <f>BRPL_EOD!L16-BRPL_ISGS_exbus!L16</f>
        <v>-1.7278617710481114E-4</v>
      </c>
      <c r="M16" s="24">
        <f>BRPL_EOD!M16-BRPL_ISGS_exbus!M16</f>
        <v>-1.0909719222524927E-3</v>
      </c>
      <c r="N16" s="24">
        <f>BRPL_EOD!N16-BRPL_ISGS_exbus!N16</f>
        <v>1.3456476079340973E-3</v>
      </c>
      <c r="O16" s="24">
        <f>BRPL_EOD!O16-BRPL_ISGS_exbus!O16</f>
        <v>1.4299606224170702E-3</v>
      </c>
      <c r="P16" s="24">
        <f>BRPL_EOD!P16-BRPL_ISGS_exbus!P16</f>
        <v>2.4460152855994011E-3</v>
      </c>
      <c r="Q16" s="24">
        <f>BRPL_EOD!Q16-BRPL_ISGS_exbus!Q16</f>
        <v>3.2050819672235775E-4</v>
      </c>
      <c r="R16" s="24">
        <f>BRPL_EOD!R16-BRPL_ISGS_exbus!R16</f>
        <v>5.2993391521027888E-4</v>
      </c>
      <c r="S16" s="24">
        <f>BRPL_EOD!S16-BRPL_ISGS_exbus!S16</f>
        <v>3.4178064516119377E-3</v>
      </c>
      <c r="T16" s="24">
        <f>BRPL_EOD!T16-BRPL_ISGS_exbus!T16</f>
        <v>-4.3839999999999435E-3</v>
      </c>
      <c r="U16" s="24">
        <f>BRPL_EOD!U16-BRPL_ISGS_exbus!U16</f>
        <v>-2.192723658538398E-4</v>
      </c>
      <c r="V16" s="24">
        <f>BRPL_EOD!V16-BRPL_ISGS_exbus!V16</f>
        <v>2.7070408981622052E-4</v>
      </c>
      <c r="W16" s="24">
        <f>BRPL_EOD!W16-BRPL_ISGS_exbus!W16</f>
        <v>-5.6136448598032018E-4</v>
      </c>
      <c r="X16" s="24">
        <f>BRPL_EOD!X16-BRPL_ISGS_exbus!X16</f>
        <v>-7.904648724377239E-5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4.1869315230940174E-3</v>
      </c>
      <c r="L17" s="24">
        <f>BRPL_EOD!L17-BRPL_ISGS_exbus!L17</f>
        <v>-1.7278617710481114E-4</v>
      </c>
      <c r="M17" s="24">
        <f>BRPL_EOD!M17-BRPL_ISGS_exbus!M17</f>
        <v>-1.0909719222524927E-3</v>
      </c>
      <c r="N17" s="24">
        <f>BRPL_EOD!N17-BRPL_ISGS_exbus!N17</f>
        <v>1.3456476079340973E-3</v>
      </c>
      <c r="O17" s="24">
        <f>BRPL_EOD!O17-BRPL_ISGS_exbus!O17</f>
        <v>1.4299606224170702E-3</v>
      </c>
      <c r="P17" s="24">
        <f>BRPL_EOD!P17-BRPL_ISGS_exbus!P17</f>
        <v>2.4460152855994011E-3</v>
      </c>
      <c r="Q17" s="24">
        <f>BRPL_EOD!Q17-BRPL_ISGS_exbus!Q17</f>
        <v>-3.650831978319502E-3</v>
      </c>
      <c r="R17" s="24">
        <f>BRPL_EOD!R17-BRPL_ISGS_exbus!R17</f>
        <v>1.4282895100059534E-3</v>
      </c>
      <c r="S17" s="24">
        <f>BRPL_EOD!S17-BRPL_ISGS_exbus!S17</f>
        <v>3.6605070422535135E-3</v>
      </c>
      <c r="T17" s="24">
        <f>BRPL_EOD!T17-BRPL_ISGS_exbus!T17</f>
        <v>1.208479166666665E-3</v>
      </c>
      <c r="U17" s="24">
        <f>BRPL_EOD!U17-BRPL_ISGS_exbus!U17</f>
        <v>-2.192723658538398E-4</v>
      </c>
      <c r="V17" s="24">
        <f>BRPL_EOD!V17-BRPL_ISGS_exbus!V17</f>
        <v>2.7070408981622052E-4</v>
      </c>
      <c r="W17" s="24">
        <f>BRPL_EOD!W17-BRPL_ISGS_exbus!W17</f>
        <v>-5.6136448598032018E-4</v>
      </c>
      <c r="X17" s="24">
        <f>BRPL_EOD!X17-BRPL_ISGS_exbus!X17</f>
        <v>-7.904648724377239E-5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4.1869315230940174E-3</v>
      </c>
      <c r="L18" s="24">
        <f>BRPL_EOD!L18-BRPL_ISGS_exbus!L18</f>
        <v>-1.7278617710481114E-4</v>
      </c>
      <c r="M18" s="24">
        <f>BRPL_EOD!M18-BRPL_ISGS_exbus!M18</f>
        <v>-1.0909719222524927E-3</v>
      </c>
      <c r="N18" s="24">
        <f>BRPL_EOD!N18-BRPL_ISGS_exbus!N18</f>
        <v>1.3456476079340973E-3</v>
      </c>
      <c r="O18" s="24">
        <f>BRPL_EOD!O18-BRPL_ISGS_exbus!O18</f>
        <v>1.4299606224170702E-3</v>
      </c>
      <c r="P18" s="24">
        <f>BRPL_EOD!P18-BRPL_ISGS_exbus!P18</f>
        <v>2.4460152855994011E-3</v>
      </c>
      <c r="Q18" s="24">
        <f>BRPL_EOD!Q18-BRPL_ISGS_exbus!Q18</f>
        <v>-3.650831978319502E-3</v>
      </c>
      <c r="R18" s="24">
        <f>BRPL_EOD!R18-BRPL_ISGS_exbus!R18</f>
        <v>1.4282895100059534E-3</v>
      </c>
      <c r="S18" s="24">
        <f>BRPL_EOD!S18-BRPL_ISGS_exbus!S18</f>
        <v>3.6605070422535135E-3</v>
      </c>
      <c r="T18" s="24">
        <f>BRPL_EOD!T18-BRPL_ISGS_exbus!T18</f>
        <v>-8.273472222222189E-4</v>
      </c>
      <c r="U18" s="24">
        <f>BRPL_EOD!U18-BRPL_ISGS_exbus!U18</f>
        <v>-2.192723658538398E-4</v>
      </c>
      <c r="V18" s="24">
        <f>BRPL_EOD!V18-BRPL_ISGS_exbus!V18</f>
        <v>2.7070408981622052E-4</v>
      </c>
      <c r="W18" s="24">
        <f>BRPL_EOD!W18-BRPL_ISGS_exbus!W18</f>
        <v>-5.6136448598032018E-4</v>
      </c>
      <c r="X18" s="24">
        <f>BRPL_EOD!X18-BRPL_ISGS_exbus!X18</f>
        <v>-7.904648724377239E-5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-1.9784555241812996E-3</v>
      </c>
      <c r="L19" s="24">
        <f>BRPL_EOD!L19-BRPL_ISGS_exbus!L19</f>
        <v>-1.7278617710481114E-4</v>
      </c>
      <c r="M19" s="24">
        <f>BRPL_EOD!M19-BRPL_ISGS_exbus!M19</f>
        <v>-1.0909719222524927E-3</v>
      </c>
      <c r="N19" s="24">
        <f>BRPL_EOD!N19-BRPL_ISGS_exbus!N19</f>
        <v>1.3456476079340973E-3</v>
      </c>
      <c r="O19" s="24">
        <f>BRPL_EOD!O19-BRPL_ISGS_exbus!O19</f>
        <v>1.4299606224170702E-3</v>
      </c>
      <c r="P19" s="24">
        <f>BRPL_EOD!P19-BRPL_ISGS_exbus!P19</f>
        <v>2.4460152855994011E-3</v>
      </c>
      <c r="Q19" s="24">
        <f>BRPL_EOD!Q19-BRPL_ISGS_exbus!Q19</f>
        <v>-3.650831978319502E-3</v>
      </c>
      <c r="R19" s="24">
        <f>BRPL_EOD!R19-BRPL_ISGS_exbus!R19</f>
        <v>1.4282895100059534E-3</v>
      </c>
      <c r="S19" s="24">
        <f>BRPL_EOD!S19-BRPL_ISGS_exbus!S19</f>
        <v>3.6605070422535135E-3</v>
      </c>
      <c r="T19" s="24">
        <f>BRPL_EOD!T19-BRPL_ISGS_exbus!T19</f>
        <v>-8.273472222222189E-4</v>
      </c>
      <c r="U19" s="24">
        <f>BRPL_EOD!U19-BRPL_ISGS_exbus!U19</f>
        <v>-2.192723658538398E-4</v>
      </c>
      <c r="V19" s="24">
        <f>BRPL_EOD!V19-BRPL_ISGS_exbus!V19</f>
        <v>2.7070408981622052E-4</v>
      </c>
      <c r="W19" s="24">
        <f>BRPL_EOD!W19-BRPL_ISGS_exbus!W19</f>
        <v>-5.6136448598032018E-4</v>
      </c>
      <c r="X19" s="24">
        <f>BRPL_EOD!X19-BRPL_ISGS_exbus!X19</f>
        <v>-7.904648724377239E-5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-3.1507321170352043E-3</v>
      </c>
      <c r="L20" s="24">
        <f>BRPL_EOD!L20-BRPL_ISGS_exbus!L20</f>
        <v>-1.7278617710481114E-4</v>
      </c>
      <c r="M20" s="24">
        <f>BRPL_EOD!M20-BRPL_ISGS_exbus!M20</f>
        <v>-1.0909719222524927E-3</v>
      </c>
      <c r="N20" s="24">
        <f>BRPL_EOD!N20-BRPL_ISGS_exbus!N20</f>
        <v>1.3456476079340973E-3</v>
      </c>
      <c r="O20" s="24">
        <f>BRPL_EOD!O20-BRPL_ISGS_exbus!O20</f>
        <v>1.4299606224170702E-3</v>
      </c>
      <c r="P20" s="24">
        <f>BRPL_EOD!P20-BRPL_ISGS_exbus!P20</f>
        <v>2.4460152855994011E-3</v>
      </c>
      <c r="Q20" s="24">
        <f>BRPL_EOD!Q20-BRPL_ISGS_exbus!Q20</f>
        <v>-3.650831978319502E-3</v>
      </c>
      <c r="R20" s="24">
        <f>BRPL_EOD!R20-BRPL_ISGS_exbus!R20</f>
        <v>1.4282895100059534E-3</v>
      </c>
      <c r="S20" s="24">
        <f>BRPL_EOD!S20-BRPL_ISGS_exbus!S20</f>
        <v>3.6605070422535135E-3</v>
      </c>
      <c r="T20" s="24">
        <f>BRPL_EOD!T20-BRPL_ISGS_exbus!T20</f>
        <v>-8.273472222222189E-4</v>
      </c>
      <c r="U20" s="24">
        <f>BRPL_EOD!U20-BRPL_ISGS_exbus!U20</f>
        <v>-2.192723658538398E-4</v>
      </c>
      <c r="V20" s="24">
        <f>BRPL_EOD!V20-BRPL_ISGS_exbus!V20</f>
        <v>2.7070408981622052E-4</v>
      </c>
      <c r="W20" s="24">
        <f>BRPL_EOD!W20-BRPL_ISGS_exbus!W20</f>
        <v>-5.6136448598032018E-4</v>
      </c>
      <c r="X20" s="24">
        <f>BRPL_EOD!X20-BRPL_ISGS_exbus!X20</f>
        <v>-7.904648724377239E-5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-3.1507321170352043E-3</v>
      </c>
      <c r="L21" s="24">
        <f>BRPL_EOD!L21-BRPL_ISGS_exbus!L21</f>
        <v>-1.7278617710481114E-4</v>
      </c>
      <c r="M21" s="24">
        <f>BRPL_EOD!M21-BRPL_ISGS_exbus!M21</f>
        <v>-1.0909719222524927E-3</v>
      </c>
      <c r="N21" s="24">
        <f>BRPL_EOD!N21-BRPL_ISGS_exbus!N21</f>
        <v>1.3456476079340973E-3</v>
      </c>
      <c r="O21" s="24">
        <f>BRPL_EOD!O21-BRPL_ISGS_exbus!O21</f>
        <v>1.4299606224170702E-3</v>
      </c>
      <c r="P21" s="24">
        <f>BRPL_EOD!P21-BRPL_ISGS_exbus!P21</f>
        <v>2.4460152855994011E-3</v>
      </c>
      <c r="Q21" s="24">
        <f>BRPL_EOD!Q21-BRPL_ISGS_exbus!Q21</f>
        <v>3.2050819672235775E-4</v>
      </c>
      <c r="R21" s="24">
        <f>BRPL_EOD!R21-BRPL_ISGS_exbus!R21</f>
        <v>5.2993391521027888E-4</v>
      </c>
      <c r="S21" s="24">
        <f>BRPL_EOD!S21-BRPL_ISGS_exbus!S21</f>
        <v>3.4178064516119377E-3</v>
      </c>
      <c r="T21" s="24">
        <f>BRPL_EOD!T21-BRPL_ISGS_exbus!T21</f>
        <v>-4.3839999999999435E-3</v>
      </c>
      <c r="U21" s="24">
        <f>BRPL_EOD!U21-BRPL_ISGS_exbus!U21</f>
        <v>-2.192723658538398E-4</v>
      </c>
      <c r="V21" s="24">
        <f>BRPL_EOD!V21-BRPL_ISGS_exbus!V21</f>
        <v>2.7070408981622052E-4</v>
      </c>
      <c r="W21" s="24">
        <f>BRPL_EOD!W21-BRPL_ISGS_exbus!W21</f>
        <v>-5.6136448598032018E-4</v>
      </c>
      <c r="X21" s="24">
        <f>BRPL_EOD!X21-BRPL_ISGS_exbus!X21</f>
        <v>-7.904648724377239E-5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-8.9222869805212213E-3</v>
      </c>
      <c r="L22" s="24">
        <f>BRPL_EOD!L22-BRPL_ISGS_exbus!L22</f>
        <v>-1.7278617710481114E-4</v>
      </c>
      <c r="M22" s="24">
        <f>BRPL_EOD!M22-BRPL_ISGS_exbus!M22</f>
        <v>-1.0909719222524927E-3</v>
      </c>
      <c r="N22" s="24">
        <f>BRPL_EOD!N22-BRPL_ISGS_exbus!N22</f>
        <v>1.3456476079340973E-3</v>
      </c>
      <c r="O22" s="24">
        <f>BRPL_EOD!O22-BRPL_ISGS_exbus!O22</f>
        <v>1.4299606224170702E-3</v>
      </c>
      <c r="P22" s="24">
        <f>BRPL_EOD!P22-BRPL_ISGS_exbus!P22</f>
        <v>2.4460152855994011E-3</v>
      </c>
      <c r="Q22" s="24">
        <f>BRPL_EOD!Q22-BRPL_ISGS_exbus!Q22</f>
        <v>3.2050819672235775E-4</v>
      </c>
      <c r="R22" s="24">
        <f>BRPL_EOD!R22-BRPL_ISGS_exbus!R22</f>
        <v>5.2993391521027888E-4</v>
      </c>
      <c r="S22" s="24">
        <f>BRPL_EOD!S22-BRPL_ISGS_exbus!S22</f>
        <v>3.4178064516119377E-3</v>
      </c>
      <c r="T22" s="24">
        <f>BRPL_EOD!T22-BRPL_ISGS_exbus!T22</f>
        <v>-4.3839999999999435E-3</v>
      </c>
      <c r="U22" s="24">
        <f>BRPL_EOD!U22-BRPL_ISGS_exbus!U22</f>
        <v>-2.192723658538398E-4</v>
      </c>
      <c r="V22" s="24">
        <f>BRPL_EOD!V22-BRPL_ISGS_exbus!V22</f>
        <v>2.7070408981622052E-4</v>
      </c>
      <c r="W22" s="24">
        <f>BRPL_EOD!W22-BRPL_ISGS_exbus!W22</f>
        <v>-5.6136448598032018E-4</v>
      </c>
      <c r="X22" s="24">
        <f>BRPL_EOD!X22-BRPL_ISGS_exbus!X22</f>
        <v>-7.904648724377239E-5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-8.1616511832294236E-4</v>
      </c>
      <c r="L23" s="24">
        <f>BRPL_EOD!L23-BRPL_ISGS_exbus!L23</f>
        <v>-1.7278617710481114E-4</v>
      </c>
      <c r="M23" s="24">
        <f>BRPL_EOD!M23-BRPL_ISGS_exbus!M23</f>
        <v>-1.0909719222524927E-3</v>
      </c>
      <c r="N23" s="24">
        <f>BRPL_EOD!N23-BRPL_ISGS_exbus!N23</f>
        <v>1.3456476079340973E-3</v>
      </c>
      <c r="O23" s="24">
        <f>BRPL_EOD!O23-BRPL_ISGS_exbus!O23</f>
        <v>1.4299606224170702E-3</v>
      </c>
      <c r="P23" s="24">
        <f>BRPL_EOD!P23-BRPL_ISGS_exbus!P23</f>
        <v>2.4460152855994011E-3</v>
      </c>
      <c r="Q23" s="24">
        <f>BRPL_EOD!Q23-BRPL_ISGS_exbus!Q23</f>
        <v>-4.2633132992317968E-3</v>
      </c>
      <c r="R23" s="24">
        <f>BRPL_EOD!R23-BRPL_ISGS_exbus!R23</f>
        <v>-8.9358236831316162E-5</v>
      </c>
      <c r="S23" s="24">
        <f>BRPL_EOD!S23-BRPL_ISGS_exbus!S23</f>
        <v>2.3815328980401063E-3</v>
      </c>
      <c r="T23" s="24">
        <f>BRPL_EOD!T23-BRPL_ISGS_exbus!T23</f>
        <v>5.9100000000000819E-4</v>
      </c>
      <c r="U23" s="24">
        <f>BRPL_EOD!U23-BRPL_ISGS_exbus!U23</f>
        <v>-2.192723658538398E-4</v>
      </c>
      <c r="V23" s="24">
        <f>BRPL_EOD!V23-BRPL_ISGS_exbus!V23</f>
        <v>-4.2237895204264575E-3</v>
      </c>
      <c r="W23" s="24">
        <f>BRPL_EOD!W23-BRPL_ISGS_exbus!W23</f>
        <v>-5.6136448598032018E-4</v>
      </c>
      <c r="X23" s="24">
        <f>BRPL_EOD!X23-BRPL_ISGS_exbus!X23</f>
        <v>-7.904648724377239E-5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2.0979461403953792E-3</v>
      </c>
      <c r="L24" s="24">
        <f>BRPL_EOD!L24-BRPL_ISGS_exbus!L24</f>
        <v>-1.7278617710481114E-4</v>
      </c>
      <c r="M24" s="24">
        <f>BRPL_EOD!M24-BRPL_ISGS_exbus!M24</f>
        <v>-1.0909719222524927E-3</v>
      </c>
      <c r="N24" s="24">
        <f>BRPL_EOD!N24-BRPL_ISGS_exbus!N24</f>
        <v>1.3456476079340973E-3</v>
      </c>
      <c r="O24" s="24">
        <f>BRPL_EOD!O24-BRPL_ISGS_exbus!O24</f>
        <v>1.4299606224170702E-3</v>
      </c>
      <c r="P24" s="24">
        <f>BRPL_EOD!P24-BRPL_ISGS_exbus!P24</f>
        <v>2.4460152855994011E-3</v>
      </c>
      <c r="Q24" s="24">
        <f>BRPL_EOD!Q24-BRPL_ISGS_exbus!Q24</f>
        <v>-4.2633132992317968E-3</v>
      </c>
      <c r="R24" s="24">
        <f>BRPL_EOD!R24-BRPL_ISGS_exbus!R24</f>
        <v>-8.9358236831316162E-5</v>
      </c>
      <c r="S24" s="24">
        <f>BRPL_EOD!S24-BRPL_ISGS_exbus!S24</f>
        <v>2.3815328980401063E-3</v>
      </c>
      <c r="T24" s="24">
        <f>BRPL_EOD!T24-BRPL_ISGS_exbus!T24</f>
        <v>5.9100000000000819E-4</v>
      </c>
      <c r="U24" s="24">
        <f>BRPL_EOD!U24-BRPL_ISGS_exbus!U24</f>
        <v>-2.192723658538398E-4</v>
      </c>
      <c r="V24" s="24">
        <f>BRPL_EOD!V24-BRPL_ISGS_exbus!V24</f>
        <v>3.1500249110321121E-3</v>
      </c>
      <c r="W24" s="24">
        <f>BRPL_EOD!W24-BRPL_ISGS_exbus!W24</f>
        <v>-5.6136448598032018E-4</v>
      </c>
      <c r="X24" s="24">
        <f>BRPL_EOD!X24-BRPL_ISGS_exbus!X24</f>
        <v>-7.904648724377239E-5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4.6860366921919194E-5</v>
      </c>
      <c r="L25" s="24">
        <f>BRPL_EOD!L25-BRPL_ISGS_exbus!L25</f>
        <v>-1.7278617710481114E-4</v>
      </c>
      <c r="M25" s="24">
        <f>BRPL_EOD!M25-BRPL_ISGS_exbus!M25</f>
        <v>-1.0909719222524927E-3</v>
      </c>
      <c r="N25" s="24">
        <f>BRPL_EOD!N25-BRPL_ISGS_exbus!N25</f>
        <v>1.3456476079340973E-3</v>
      </c>
      <c r="O25" s="24">
        <f>BRPL_EOD!O25-BRPL_ISGS_exbus!O25</f>
        <v>1.4299606224170702E-3</v>
      </c>
      <c r="P25" s="24">
        <f>BRPL_EOD!P25-BRPL_ISGS_exbus!P25</f>
        <v>2.4460152855994011E-3</v>
      </c>
      <c r="Q25" s="24">
        <f>BRPL_EOD!Q25-BRPL_ISGS_exbus!Q25</f>
        <v>-4.3173184357536698E-3</v>
      </c>
      <c r="R25" s="24">
        <f>BRPL_EOD!R25-BRPL_ISGS_exbus!R25</f>
        <v>2.2802653399658368E-3</v>
      </c>
      <c r="S25" s="24">
        <f>BRPL_EOD!S25-BRPL_ISGS_exbus!S25</f>
        <v>-6.1649805447467898E-3</v>
      </c>
      <c r="T25" s="24">
        <f>BRPL_EOD!T25-BRPL_ISGS_exbus!T25</f>
        <v>6.0932642487032673E-4</v>
      </c>
      <c r="U25" s="24">
        <f>BRPL_EOD!U25-BRPL_ISGS_exbus!U25</f>
        <v>-2.192723658538398E-4</v>
      </c>
      <c r="V25" s="24">
        <f>BRPL_EOD!V25-BRPL_ISGS_exbus!V25</f>
        <v>3.1500249110321121E-3</v>
      </c>
      <c r="W25" s="24">
        <f>BRPL_EOD!W25-BRPL_ISGS_exbus!W25</f>
        <v>-5.6136448598032018E-4</v>
      </c>
      <c r="X25" s="24">
        <f>BRPL_EOD!X25-BRPL_ISGS_exbus!X25</f>
        <v>-7.904648724377239E-5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-4.7300230769451446E-3</v>
      </c>
      <c r="L26" s="24">
        <f>BRPL_EOD!L26-BRPL_ISGS_exbus!L26</f>
        <v>-1.7278617710481114E-4</v>
      </c>
      <c r="M26" s="24">
        <f>BRPL_EOD!M26-BRPL_ISGS_exbus!M26</f>
        <v>-1.0909719222524927E-3</v>
      </c>
      <c r="N26" s="24">
        <f>BRPL_EOD!N26-BRPL_ISGS_exbus!N26</f>
        <v>1.3456476079340973E-3</v>
      </c>
      <c r="O26" s="24">
        <f>BRPL_EOD!O26-BRPL_ISGS_exbus!O26</f>
        <v>1.4299606224170702E-3</v>
      </c>
      <c r="P26" s="24">
        <f>BRPL_EOD!P26-BRPL_ISGS_exbus!P26</f>
        <v>2.4460152855994011E-3</v>
      </c>
      <c r="Q26" s="24">
        <f>BRPL_EOD!Q26-BRPL_ISGS_exbus!Q26</f>
        <v>-4.3173184357536698E-3</v>
      </c>
      <c r="R26" s="24">
        <f>BRPL_EOD!R26-BRPL_ISGS_exbus!R26</f>
        <v>2.2802653399658368E-3</v>
      </c>
      <c r="S26" s="24">
        <f>BRPL_EOD!S26-BRPL_ISGS_exbus!S26</f>
        <v>-6.1649805447467898E-3</v>
      </c>
      <c r="T26" s="24">
        <f>BRPL_EOD!T26-BRPL_ISGS_exbus!T26</f>
        <v>6.0932642487032673E-4</v>
      </c>
      <c r="U26" s="24">
        <f>BRPL_EOD!U26-BRPL_ISGS_exbus!U26</f>
        <v>-2.192723658538398E-4</v>
      </c>
      <c r="V26" s="24">
        <f>BRPL_EOD!V26-BRPL_ISGS_exbus!V26</f>
        <v>3.1500249110321121E-3</v>
      </c>
      <c r="W26" s="24">
        <f>BRPL_EOD!W26-BRPL_ISGS_exbus!W26</f>
        <v>-5.6136448598032018E-4</v>
      </c>
      <c r="X26" s="24">
        <f>BRPL_EOD!X26-BRPL_ISGS_exbus!X26</f>
        <v>-7.904648724377239E-5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1.8310292836076769E-4</v>
      </c>
      <c r="L27" s="24">
        <f>BRPL_EOD!L27-BRPL_ISGS_exbus!L27</f>
        <v>-1.7278617710481114E-4</v>
      </c>
      <c r="M27" s="24">
        <f>BRPL_EOD!M27-BRPL_ISGS_exbus!M27</f>
        <v>-1.0909719222524927E-3</v>
      </c>
      <c r="N27" s="24">
        <f>BRPL_EOD!N27-BRPL_ISGS_exbus!N27</f>
        <v>1.3456476079340973E-3</v>
      </c>
      <c r="O27" s="24">
        <f>BRPL_EOD!O27-BRPL_ISGS_exbus!O27</f>
        <v>1.4299606224170702E-3</v>
      </c>
      <c r="P27" s="24">
        <f>BRPL_EOD!P27-BRPL_ISGS_exbus!P27</f>
        <v>2.4460152855994011E-3</v>
      </c>
      <c r="Q27" s="24">
        <f>BRPL_EOD!Q27-BRPL_ISGS_exbus!Q27</f>
        <v>-1.0270899653983534E-3</v>
      </c>
      <c r="R27" s="24">
        <f>BRPL_EOD!R27-BRPL_ISGS_exbus!R27</f>
        <v>1.1525880961755774E-3</v>
      </c>
      <c r="S27" s="24">
        <f>BRPL_EOD!S27-BRPL_ISGS_exbus!S27</f>
        <v>6.999185667666552E-5</v>
      </c>
      <c r="T27" s="24">
        <f>BRPL_EOD!T27-BRPL_ISGS_exbus!T27</f>
        <v>6.0932642487032673E-4</v>
      </c>
      <c r="U27" s="24">
        <f>BRPL_EOD!U27-BRPL_ISGS_exbus!U27</f>
        <v>-2.192723658538398E-4</v>
      </c>
      <c r="V27" s="24">
        <f>BRPL_EOD!V27-BRPL_ISGS_exbus!V27</f>
        <v>-2.9520129240712123E-3</v>
      </c>
      <c r="W27" s="24">
        <f>BRPL_EOD!W27-BRPL_ISGS_exbus!W27</f>
        <v>-5.6136448598032018E-4</v>
      </c>
      <c r="X27" s="24">
        <f>BRPL_EOD!X27-BRPL_ISGS_exbus!X27</f>
        <v>-7.904648724377239E-5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4.195202247188945E-3</v>
      </c>
      <c r="L28" s="24">
        <f>BRPL_EOD!L28-BRPL_ISGS_exbus!L28</f>
        <v>4.6530690967827582E-5</v>
      </c>
      <c r="M28" s="24">
        <f>BRPL_EOD!M28-BRPL_ISGS_exbus!M28</f>
        <v>-1.0909719222524927E-3</v>
      </c>
      <c r="N28" s="24">
        <f>BRPL_EOD!N28-BRPL_ISGS_exbus!N28</f>
        <v>1.3456476079340973E-3</v>
      </c>
      <c r="O28" s="24">
        <f>BRPL_EOD!O28-BRPL_ISGS_exbus!O28</f>
        <v>1.4299606224170702E-3</v>
      </c>
      <c r="P28" s="24">
        <f>BRPL_EOD!P28-BRPL_ISGS_exbus!P28</f>
        <v>2.4460152855994011E-3</v>
      </c>
      <c r="Q28" s="24">
        <f>BRPL_EOD!Q28-BRPL_ISGS_exbus!Q28</f>
        <v>-1.0270899653983534E-3</v>
      </c>
      <c r="R28" s="24">
        <f>BRPL_EOD!R28-BRPL_ISGS_exbus!R28</f>
        <v>-1.728156800000491E-3</v>
      </c>
      <c r="S28" s="24">
        <f>BRPL_EOD!S28-BRPL_ISGS_exbus!S28</f>
        <v>6.999185667666552E-5</v>
      </c>
      <c r="T28" s="24">
        <f>BRPL_EOD!T28-BRPL_ISGS_exbus!T28</f>
        <v>-7.1731958762866199E-5</v>
      </c>
      <c r="U28" s="24">
        <f>BRPL_EOD!U28-BRPL_ISGS_exbus!U28</f>
        <v>-2.192723658538398E-4</v>
      </c>
      <c r="V28" s="24">
        <f>BRPL_EOD!V28-BRPL_ISGS_exbus!V28</f>
        <v>2.7070408981622052E-4</v>
      </c>
      <c r="W28" s="24">
        <f>BRPL_EOD!W28-BRPL_ISGS_exbus!W28</f>
        <v>-5.6136448598032018E-4</v>
      </c>
      <c r="X28" s="24">
        <f>BRPL_EOD!X28-BRPL_ISGS_exbus!X28</f>
        <v>-7.904648724377239E-5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1.8064823529471141E-3</v>
      </c>
      <c r="L29" s="24">
        <f>BRPL_EOD!L29-BRPL_ISGS_exbus!L29</f>
        <v>-1.7278617710481114E-4</v>
      </c>
      <c r="M29" s="24">
        <f>BRPL_EOD!M29-BRPL_ISGS_exbus!M29</f>
        <v>-1.0909719222524927E-3</v>
      </c>
      <c r="N29" s="24">
        <f>BRPL_EOD!N29-BRPL_ISGS_exbus!N29</f>
        <v>1.3456476079340973E-3</v>
      </c>
      <c r="O29" s="24">
        <f>BRPL_EOD!O29-BRPL_ISGS_exbus!O29</f>
        <v>1.4299606224170702E-3</v>
      </c>
      <c r="P29" s="24">
        <f>BRPL_EOD!P29-BRPL_ISGS_exbus!P29</f>
        <v>2.4460152855994011E-3</v>
      </c>
      <c r="Q29" s="24">
        <f>BRPL_EOD!Q29-BRPL_ISGS_exbus!Q29</f>
        <v>-1.0270899653983534E-3</v>
      </c>
      <c r="R29" s="24">
        <f>BRPL_EOD!R29-BRPL_ISGS_exbus!R29</f>
        <v>-7.0277162367204937E-4</v>
      </c>
      <c r="S29" s="24">
        <f>BRPL_EOD!S29-BRPL_ISGS_exbus!S29</f>
        <v>6.999185667666552E-5</v>
      </c>
      <c r="T29" s="24">
        <f>BRPL_EOD!T29-BRPL_ISGS_exbus!T29</f>
        <v>-8.273472222222189E-4</v>
      </c>
      <c r="U29" s="24">
        <f>BRPL_EOD!U29-BRPL_ISGS_exbus!U29</f>
        <v>-2.192723658538398E-4</v>
      </c>
      <c r="V29" s="24">
        <f>BRPL_EOD!V29-BRPL_ISGS_exbus!V29</f>
        <v>2.7070408981622052E-4</v>
      </c>
      <c r="W29" s="24">
        <f>BRPL_EOD!W29-BRPL_ISGS_exbus!W29</f>
        <v>-5.6136448598032018E-4</v>
      </c>
      <c r="X29" s="24">
        <f>BRPL_EOD!X29-BRPL_ISGS_exbus!X29</f>
        <v>-7.904648724377239E-5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-8.2682499007376009E-3</v>
      </c>
      <c r="L30" s="24">
        <f>BRPL_EOD!L30-BRPL_ISGS_exbus!L30</f>
        <v>-1.7278617710481114E-4</v>
      </c>
      <c r="M30" s="24">
        <f>BRPL_EOD!M30-BRPL_ISGS_exbus!M30</f>
        <v>-1.0909719222524927E-3</v>
      </c>
      <c r="N30" s="24">
        <f>BRPL_EOD!N30-BRPL_ISGS_exbus!N30</f>
        <v>1.3456476079340973E-3</v>
      </c>
      <c r="O30" s="24">
        <f>BRPL_EOD!O30-BRPL_ISGS_exbus!O30</f>
        <v>1.4299606224170702E-3</v>
      </c>
      <c r="P30" s="24">
        <f>BRPL_EOD!P30-BRPL_ISGS_exbus!P30</f>
        <v>2.4460152855994011E-3</v>
      </c>
      <c r="Q30" s="24">
        <f>BRPL_EOD!Q30-BRPL_ISGS_exbus!Q30</f>
        <v>-1.0270899653983534E-3</v>
      </c>
      <c r="R30" s="24">
        <f>BRPL_EOD!R30-BRPL_ISGS_exbus!R30</f>
        <v>8.3013553657629302E-4</v>
      </c>
      <c r="S30" s="24">
        <f>BRPL_EOD!S30-BRPL_ISGS_exbus!S30</f>
        <v>6.999185667666552E-5</v>
      </c>
      <c r="T30" s="24">
        <f>BRPL_EOD!T30-BRPL_ISGS_exbus!T30</f>
        <v>3.8134715025917032E-4</v>
      </c>
      <c r="U30" s="24">
        <f>BRPL_EOD!U30-BRPL_ISGS_exbus!U30</f>
        <v>-2.192723658538398E-4</v>
      </c>
      <c r="V30" s="24">
        <f>BRPL_EOD!V30-BRPL_ISGS_exbus!V30</f>
        <v>-1.0000423963139049E-3</v>
      </c>
      <c r="W30" s="24">
        <f>BRPL_EOD!W30-BRPL_ISGS_exbus!W30</f>
        <v>8.1596385542148653E-4</v>
      </c>
      <c r="X30" s="24">
        <f>BRPL_EOD!X30-BRPL_ISGS_exbus!X30</f>
        <v>-1.3468388951807242E-3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-3.1145938276324614E-3</v>
      </c>
      <c r="L31" s="24">
        <f>BRPL_EOD!L31-BRPL_ISGS_exbus!L31</f>
        <v>-1.7278617710481114E-4</v>
      </c>
      <c r="M31" s="24">
        <f>BRPL_EOD!M31-BRPL_ISGS_exbus!M31</f>
        <v>-1.0909719222524927E-3</v>
      </c>
      <c r="N31" s="24">
        <f>BRPL_EOD!N31-BRPL_ISGS_exbus!N31</f>
        <v>1.3456476079340973E-3</v>
      </c>
      <c r="O31" s="24">
        <f>BRPL_EOD!O31-BRPL_ISGS_exbus!O31</f>
        <v>1.4299606224170702E-3</v>
      </c>
      <c r="P31" s="24">
        <f>BRPL_EOD!P31-BRPL_ISGS_exbus!P31</f>
        <v>2.4460152855994011E-3</v>
      </c>
      <c r="Q31" s="24">
        <f>BRPL_EOD!Q31-BRPL_ISGS_exbus!Q31</f>
        <v>-1.0270899653983534E-3</v>
      </c>
      <c r="R31" s="24">
        <f>BRPL_EOD!R31-BRPL_ISGS_exbus!R31</f>
        <v>3.4469228019951004E-4</v>
      </c>
      <c r="S31" s="24">
        <f>BRPL_EOD!S31-BRPL_ISGS_exbus!S31</f>
        <v>6.999185667666552E-5</v>
      </c>
      <c r="T31" s="24">
        <f>BRPL_EOD!T31-BRPL_ISGS_exbus!T31</f>
        <v>3.8134715025917032E-4</v>
      </c>
      <c r="U31" s="24">
        <f>BRPL_EOD!U31-BRPL_ISGS_exbus!U31</f>
        <v>-2.192723658538398E-4</v>
      </c>
      <c r="V31" s="24">
        <f>BRPL_EOD!V31-BRPL_ISGS_exbus!V31</f>
        <v>2.378594594595107E-3</v>
      </c>
      <c r="W31" s="24">
        <f>BRPL_EOD!W31-BRPL_ISGS_exbus!W31</f>
        <v>8.1596385542148653E-4</v>
      </c>
      <c r="X31" s="24">
        <f>BRPL_EOD!X31-BRPL_ISGS_exbus!X31</f>
        <v>-1.3468388951807242E-3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-1.0017552699252974E-2</v>
      </c>
      <c r="L32" s="24">
        <f>BRPL_EOD!L32-BRPL_ISGS_exbus!L32</f>
        <v>-1.7278617710481114E-4</v>
      </c>
      <c r="M32" s="24">
        <f>BRPL_EOD!M32-BRPL_ISGS_exbus!M32</f>
        <v>-1.0909719222524927E-3</v>
      </c>
      <c r="N32" s="24">
        <f>BRPL_EOD!N32-BRPL_ISGS_exbus!N32</f>
        <v>1.3456476079340973E-3</v>
      </c>
      <c r="O32" s="24">
        <f>BRPL_EOD!O32-BRPL_ISGS_exbus!O32</f>
        <v>1.4299606224170702E-3</v>
      </c>
      <c r="P32" s="24">
        <f>BRPL_EOD!P32-BRPL_ISGS_exbus!P32</f>
        <v>2.4460152855994011E-3</v>
      </c>
      <c r="Q32" s="24">
        <f>BRPL_EOD!Q32-BRPL_ISGS_exbus!Q32</f>
        <v>-1.0270899653983534E-3</v>
      </c>
      <c r="R32" s="24">
        <f>BRPL_EOD!R32-BRPL_ISGS_exbus!R32</f>
        <v>3.4469228019951004E-4</v>
      </c>
      <c r="S32" s="24">
        <f>BRPL_EOD!S32-BRPL_ISGS_exbus!S32</f>
        <v>6.999185667666552E-5</v>
      </c>
      <c r="T32" s="24">
        <f>BRPL_EOD!T32-BRPL_ISGS_exbus!T32</f>
        <v>3.8134715025917032E-4</v>
      </c>
      <c r="U32" s="24">
        <f>BRPL_EOD!U32-BRPL_ISGS_exbus!U32</f>
        <v>-2.192723658538398E-4</v>
      </c>
      <c r="V32" s="24">
        <f>BRPL_EOD!V32-BRPL_ISGS_exbus!V32</f>
        <v>2.378594594595107E-3</v>
      </c>
      <c r="W32" s="24">
        <f>BRPL_EOD!W32-BRPL_ISGS_exbus!W32</f>
        <v>8.1596385542148653E-4</v>
      </c>
      <c r="X32" s="24">
        <f>BRPL_EOD!X32-BRPL_ISGS_exbus!X32</f>
        <v>-1.3468388951807242E-3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-5.7914031904999774E-3</v>
      </c>
      <c r="L33" s="24">
        <f>BRPL_EOD!L33-BRPL_ISGS_exbus!L33</f>
        <v>-1.7278617710481114E-4</v>
      </c>
      <c r="M33" s="24">
        <f>BRPL_EOD!M33-BRPL_ISGS_exbus!M33</f>
        <v>-1.0909719222524927E-3</v>
      </c>
      <c r="N33" s="24">
        <f>BRPL_EOD!N33-BRPL_ISGS_exbus!N33</f>
        <v>1.3456476079340973E-3</v>
      </c>
      <c r="O33" s="24">
        <f>BRPL_EOD!O33-BRPL_ISGS_exbus!O33</f>
        <v>1.4299606224170702E-3</v>
      </c>
      <c r="P33" s="24">
        <f>BRPL_EOD!P33-BRPL_ISGS_exbus!P33</f>
        <v>2.4460152855994011E-3</v>
      </c>
      <c r="Q33" s="24">
        <f>BRPL_EOD!Q33-BRPL_ISGS_exbus!Q33</f>
        <v>-1.0270899653983534E-3</v>
      </c>
      <c r="R33" s="24">
        <f>BRPL_EOD!R33-BRPL_ISGS_exbus!R33</f>
        <v>3.4469228019951004E-4</v>
      </c>
      <c r="S33" s="24">
        <f>BRPL_EOD!S33-BRPL_ISGS_exbus!S33</f>
        <v>6.999185667666552E-5</v>
      </c>
      <c r="T33" s="24">
        <f>BRPL_EOD!T33-BRPL_ISGS_exbus!T33</f>
        <v>3.8134715025917032E-4</v>
      </c>
      <c r="U33" s="24">
        <f>BRPL_EOD!U33-BRPL_ISGS_exbus!U33</f>
        <v>-2.192723658538398E-4</v>
      </c>
      <c r="V33" s="24">
        <f>BRPL_EOD!V33-BRPL_ISGS_exbus!V33</f>
        <v>2.378594594595107E-3</v>
      </c>
      <c r="W33" s="24">
        <f>BRPL_EOD!W33-BRPL_ISGS_exbus!W33</f>
        <v>8.1596385542148653E-4</v>
      </c>
      <c r="X33" s="24">
        <f>BRPL_EOD!X33-BRPL_ISGS_exbus!X33</f>
        <v>-1.3468388951807242E-3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-8.685489593233342E-3</v>
      </c>
      <c r="L34" s="24">
        <f>BRPL_EOD!L34-BRPL_ISGS_exbus!L34</f>
        <v>-1.7278617710481114E-4</v>
      </c>
      <c r="M34" s="24">
        <f>BRPL_EOD!M34-BRPL_ISGS_exbus!M34</f>
        <v>-1.0909719222524927E-3</v>
      </c>
      <c r="N34" s="24">
        <f>BRPL_EOD!N34-BRPL_ISGS_exbus!N34</f>
        <v>1.3456476079340973E-3</v>
      </c>
      <c r="O34" s="24">
        <f>BRPL_EOD!O34-BRPL_ISGS_exbus!O34</f>
        <v>1.4299606224170702E-3</v>
      </c>
      <c r="P34" s="24">
        <f>BRPL_EOD!P34-BRPL_ISGS_exbus!P34</f>
        <v>2.4460152855994011E-3</v>
      </c>
      <c r="Q34" s="24">
        <f>BRPL_EOD!Q34-BRPL_ISGS_exbus!Q34</f>
        <v>-1.0270899653983534E-3</v>
      </c>
      <c r="R34" s="24">
        <f>BRPL_EOD!R34-BRPL_ISGS_exbus!R34</f>
        <v>3.4469228019951004E-4</v>
      </c>
      <c r="S34" s="24">
        <f>BRPL_EOD!S34-BRPL_ISGS_exbus!S34</f>
        <v>6.999185667666552E-5</v>
      </c>
      <c r="T34" s="24">
        <f>BRPL_EOD!T34-BRPL_ISGS_exbus!T34</f>
        <v>3.8134715025917032E-4</v>
      </c>
      <c r="U34" s="24">
        <f>BRPL_EOD!U34-BRPL_ISGS_exbus!U34</f>
        <v>-2.192723658538398E-4</v>
      </c>
      <c r="V34" s="24">
        <f>BRPL_EOD!V34-BRPL_ISGS_exbus!V34</f>
        <v>2.378594594595107E-3</v>
      </c>
      <c r="W34" s="24">
        <f>BRPL_EOD!W34-BRPL_ISGS_exbus!W34</f>
        <v>8.1596385542148653E-4</v>
      </c>
      <c r="X34" s="24">
        <f>BRPL_EOD!X34-BRPL_ISGS_exbus!X34</f>
        <v>-1.3468388951807242E-3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-2.9223992366667062E-3</v>
      </c>
      <c r="L35" s="24">
        <f>BRPL_EOD!L35-BRPL_ISGS_exbus!L35</f>
        <v>-1.7278617710481114E-4</v>
      </c>
      <c r="M35" s="24">
        <f>BRPL_EOD!M35-BRPL_ISGS_exbus!M35</f>
        <v>-1.0909719222524927E-3</v>
      </c>
      <c r="N35" s="24">
        <f>BRPL_EOD!N35-BRPL_ISGS_exbus!N35</f>
        <v>1.3456476079340973E-3</v>
      </c>
      <c r="O35" s="24">
        <f>BRPL_EOD!O35-BRPL_ISGS_exbus!O35</f>
        <v>1.4299606224170702E-3</v>
      </c>
      <c r="P35" s="24">
        <f>BRPL_EOD!P35-BRPL_ISGS_exbus!P35</f>
        <v>2.4460152855994011E-3</v>
      </c>
      <c r="Q35" s="24">
        <f>BRPL_EOD!Q35-BRPL_ISGS_exbus!Q35</f>
        <v>-4.3173184357536698E-3</v>
      </c>
      <c r="R35" s="24">
        <f>BRPL_EOD!R35-BRPL_ISGS_exbus!R35</f>
        <v>2.2802653399658368E-3</v>
      </c>
      <c r="S35" s="24">
        <f>BRPL_EOD!S35-BRPL_ISGS_exbus!S35</f>
        <v>-5.8869565217456454E-4</v>
      </c>
      <c r="T35" s="24">
        <f>BRPL_EOD!T35-BRPL_ISGS_exbus!T35</f>
        <v>3.8134715025917032E-4</v>
      </c>
      <c r="U35" s="24">
        <f>BRPL_EOD!U35-BRPL_ISGS_exbus!U35</f>
        <v>-2.192723658538398E-4</v>
      </c>
      <c r="V35" s="24">
        <f>BRPL_EOD!V35-BRPL_ISGS_exbus!V35</f>
        <v>-1.0880345252775037E-3</v>
      </c>
      <c r="W35" s="24">
        <f>BRPL_EOD!W35-BRPL_ISGS_exbus!W35</f>
        <v>-1.6935177098496013E-3</v>
      </c>
      <c r="X35" s="24">
        <f>BRPL_EOD!X35-BRPL_ISGS_exbus!X35</f>
        <v>-3.6724373816099387E-4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-1.1484278936592318E-2</v>
      </c>
      <c r="L36" s="24">
        <f>BRPL_EOD!L36-BRPL_ISGS_exbus!L36</f>
        <v>-1.7278617710481114E-4</v>
      </c>
      <c r="M36" s="24">
        <f>BRPL_EOD!M36-BRPL_ISGS_exbus!M36</f>
        <v>-1.0909719222524927E-3</v>
      </c>
      <c r="N36" s="24">
        <f>BRPL_EOD!N36-BRPL_ISGS_exbus!N36</f>
        <v>1.3456476079340973E-3</v>
      </c>
      <c r="O36" s="24">
        <f>BRPL_EOD!O36-BRPL_ISGS_exbus!O36</f>
        <v>1.4299606224170702E-3</v>
      </c>
      <c r="P36" s="24">
        <f>BRPL_EOD!P36-BRPL_ISGS_exbus!P36</f>
        <v>2.4460152855994011E-3</v>
      </c>
      <c r="Q36" s="24">
        <f>BRPL_EOD!Q36-BRPL_ISGS_exbus!Q36</f>
        <v>-4.3173184357536698E-3</v>
      </c>
      <c r="R36" s="24">
        <f>BRPL_EOD!R36-BRPL_ISGS_exbus!R36</f>
        <v>2.2802653399658368E-3</v>
      </c>
      <c r="S36" s="24">
        <f>BRPL_EOD!S36-BRPL_ISGS_exbus!S36</f>
        <v>-5.8869565217456454E-4</v>
      </c>
      <c r="T36" s="24">
        <f>BRPL_EOD!T36-BRPL_ISGS_exbus!T36</f>
        <v>3.8134715025917032E-4</v>
      </c>
      <c r="U36" s="24">
        <f>BRPL_EOD!U36-BRPL_ISGS_exbus!U36</f>
        <v>-2.192723658538398E-4</v>
      </c>
      <c r="V36" s="24">
        <f>BRPL_EOD!V36-BRPL_ISGS_exbus!V36</f>
        <v>-1.0880345252775037E-3</v>
      </c>
      <c r="W36" s="24">
        <f>BRPL_EOD!W36-BRPL_ISGS_exbus!W36</f>
        <v>-1.6935177098496013E-3</v>
      </c>
      <c r="X36" s="24">
        <f>BRPL_EOD!X36-BRPL_ISGS_exbus!X36</f>
        <v>-3.6724373816099387E-4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9.7686856205996264E-3</v>
      </c>
      <c r="L37" s="24">
        <f>BRPL_EOD!L37-BRPL_ISGS_exbus!L37</f>
        <v>-1.7278617710481114E-4</v>
      </c>
      <c r="M37" s="24">
        <f>BRPL_EOD!M37-BRPL_ISGS_exbus!M37</f>
        <v>-1.0909719222524927E-3</v>
      </c>
      <c r="N37" s="24">
        <f>BRPL_EOD!N37-BRPL_ISGS_exbus!N37</f>
        <v>1.3456476079340973E-3</v>
      </c>
      <c r="O37" s="24">
        <f>BRPL_EOD!O37-BRPL_ISGS_exbus!O37</f>
        <v>1.4299606224170702E-3</v>
      </c>
      <c r="P37" s="24">
        <f>BRPL_EOD!P37-BRPL_ISGS_exbus!P37</f>
        <v>2.4460152855994011E-3</v>
      </c>
      <c r="Q37" s="24">
        <f>BRPL_EOD!Q37-BRPL_ISGS_exbus!Q37</f>
        <v>-4.3173184357536698E-3</v>
      </c>
      <c r="R37" s="24">
        <f>BRPL_EOD!R37-BRPL_ISGS_exbus!R37</f>
        <v>2.2802653399658368E-3</v>
      </c>
      <c r="S37" s="24">
        <f>BRPL_EOD!S37-BRPL_ISGS_exbus!S37</f>
        <v>-5.8869565217456454E-4</v>
      </c>
      <c r="T37" s="24">
        <f>BRPL_EOD!T37-BRPL_ISGS_exbus!T37</f>
        <v>3.8134715025917032E-4</v>
      </c>
      <c r="U37" s="24">
        <f>BRPL_EOD!U37-BRPL_ISGS_exbus!U37</f>
        <v>-2.192723658538398E-4</v>
      </c>
      <c r="V37" s="24">
        <f>BRPL_EOD!V37-BRPL_ISGS_exbus!V37</f>
        <v>-1.0880345252775037E-3</v>
      </c>
      <c r="W37" s="24">
        <f>BRPL_EOD!W37-BRPL_ISGS_exbus!W37</f>
        <v>-1.6935177098496013E-3</v>
      </c>
      <c r="X37" s="24">
        <f>BRPL_EOD!X37-BRPL_ISGS_exbus!X37</f>
        <v>-3.6724373816099387E-4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3.1989954463824688E-3</v>
      </c>
      <c r="L38" s="24">
        <f>BRPL_EOD!L38-BRPL_ISGS_exbus!L38</f>
        <v>-1.7278617710481114E-4</v>
      </c>
      <c r="M38" s="24">
        <f>BRPL_EOD!M38-BRPL_ISGS_exbus!M38</f>
        <v>-1.0909719222524927E-3</v>
      </c>
      <c r="N38" s="24">
        <f>BRPL_EOD!N38-BRPL_ISGS_exbus!N38</f>
        <v>1.3456476079340973E-3</v>
      </c>
      <c r="O38" s="24">
        <f>BRPL_EOD!O38-BRPL_ISGS_exbus!O38</f>
        <v>1.4299606224170702E-3</v>
      </c>
      <c r="P38" s="24">
        <f>BRPL_EOD!P38-BRPL_ISGS_exbus!P38</f>
        <v>2.4460152855994011E-3</v>
      </c>
      <c r="Q38" s="24">
        <f>BRPL_EOD!Q38-BRPL_ISGS_exbus!Q38</f>
        <v>-4.3173184357536698E-3</v>
      </c>
      <c r="R38" s="24">
        <f>BRPL_EOD!R38-BRPL_ISGS_exbus!R38</f>
        <v>2.2802653399658368E-3</v>
      </c>
      <c r="S38" s="24">
        <f>BRPL_EOD!S38-BRPL_ISGS_exbus!S38</f>
        <v>-5.8869565217456454E-4</v>
      </c>
      <c r="T38" s="24">
        <f>BRPL_EOD!T38-BRPL_ISGS_exbus!T38</f>
        <v>3.8134715025917032E-4</v>
      </c>
      <c r="U38" s="24">
        <f>BRPL_EOD!U38-BRPL_ISGS_exbus!U38</f>
        <v>-2.192723658538398E-4</v>
      </c>
      <c r="V38" s="24">
        <f>BRPL_EOD!V38-BRPL_ISGS_exbus!V38</f>
        <v>-1.0880345252775037E-3</v>
      </c>
      <c r="W38" s="24">
        <f>BRPL_EOD!W38-BRPL_ISGS_exbus!W38</f>
        <v>-1.6935177098496013E-3</v>
      </c>
      <c r="X38" s="24">
        <f>BRPL_EOD!X38-BRPL_ISGS_exbus!X38</f>
        <v>-3.6724373816099387E-4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3.1989954463824688E-3</v>
      </c>
      <c r="L39" s="24">
        <f>BRPL_EOD!L39-BRPL_ISGS_exbus!L39</f>
        <v>-1.7278617710481114E-4</v>
      </c>
      <c r="M39" s="24">
        <f>BRPL_EOD!M39-BRPL_ISGS_exbus!M39</f>
        <v>-1.0909719222524927E-3</v>
      </c>
      <c r="N39" s="24">
        <f>BRPL_EOD!N39-BRPL_ISGS_exbus!N39</f>
        <v>1.3456476079340973E-3</v>
      </c>
      <c r="O39" s="24">
        <f>BRPL_EOD!O39-BRPL_ISGS_exbus!O39</f>
        <v>1.4299606224170702E-3</v>
      </c>
      <c r="P39" s="24">
        <f>BRPL_EOD!P39-BRPL_ISGS_exbus!P39</f>
        <v>2.4460152855994011E-3</v>
      </c>
      <c r="Q39" s="24">
        <f>BRPL_EOD!Q39-BRPL_ISGS_exbus!Q39</f>
        <v>-4.3173184357536698E-3</v>
      </c>
      <c r="R39" s="24">
        <f>BRPL_EOD!R39-BRPL_ISGS_exbus!R39</f>
        <v>2.2802653399658368E-3</v>
      </c>
      <c r="S39" s="24">
        <f>BRPL_EOD!S39-BRPL_ISGS_exbus!S39</f>
        <v>-5.8869565217456454E-4</v>
      </c>
      <c r="T39" s="24">
        <f>BRPL_EOD!T39-BRPL_ISGS_exbus!T39</f>
        <v>3.8134715025917032E-4</v>
      </c>
      <c r="U39" s="24">
        <f>BRPL_EOD!U39-BRPL_ISGS_exbus!U39</f>
        <v>-2.192723658538398E-4</v>
      </c>
      <c r="V39" s="24">
        <f>BRPL_EOD!V39-BRPL_ISGS_exbus!V39</f>
        <v>-1.0880345252775037E-3</v>
      </c>
      <c r="W39" s="24">
        <f>BRPL_EOD!W39-BRPL_ISGS_exbus!W39</f>
        <v>-1.6935177098496013E-3</v>
      </c>
      <c r="X39" s="24">
        <f>BRPL_EOD!X39-BRPL_ISGS_exbus!X39</f>
        <v>-3.6724373816099387E-4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-3.3310058353777094E-3</v>
      </c>
      <c r="L40" s="24">
        <f>BRPL_EOD!L40-BRPL_ISGS_exbus!L40</f>
        <v>-1.7278617710481114E-4</v>
      </c>
      <c r="M40" s="24">
        <f>BRPL_EOD!M40-BRPL_ISGS_exbus!M40</f>
        <v>-1.0909719222524927E-3</v>
      </c>
      <c r="N40" s="24">
        <f>BRPL_EOD!N40-BRPL_ISGS_exbus!N40</f>
        <v>1.3456476079340973E-3</v>
      </c>
      <c r="O40" s="24">
        <f>BRPL_EOD!O40-BRPL_ISGS_exbus!O40</f>
        <v>1.4299606224170702E-3</v>
      </c>
      <c r="P40" s="24">
        <f>BRPL_EOD!P40-BRPL_ISGS_exbus!P40</f>
        <v>2.4460152855994011E-3</v>
      </c>
      <c r="Q40" s="24">
        <f>BRPL_EOD!Q40-BRPL_ISGS_exbus!Q40</f>
        <v>-4.3173184357536698E-3</v>
      </c>
      <c r="R40" s="24">
        <f>BRPL_EOD!R40-BRPL_ISGS_exbus!R40</f>
        <v>2.2802653399658368E-3</v>
      </c>
      <c r="S40" s="24">
        <f>BRPL_EOD!S40-BRPL_ISGS_exbus!S40</f>
        <v>-5.8869565217456454E-4</v>
      </c>
      <c r="T40" s="24">
        <f>BRPL_EOD!T40-BRPL_ISGS_exbus!T40</f>
        <v>3.8134715025917032E-4</v>
      </c>
      <c r="U40" s="24">
        <f>BRPL_EOD!U40-BRPL_ISGS_exbus!U40</f>
        <v>-2.192723658538398E-4</v>
      </c>
      <c r="V40" s="24">
        <f>BRPL_EOD!V40-BRPL_ISGS_exbus!V40</f>
        <v>-1.0880345252775037E-3</v>
      </c>
      <c r="W40" s="24">
        <f>BRPL_EOD!W40-BRPL_ISGS_exbus!W40</f>
        <v>-1.6935177098496013E-3</v>
      </c>
      <c r="X40" s="24">
        <f>BRPL_EOD!X40-BRPL_ISGS_exbus!X40</f>
        <v>-3.6724373816099387E-4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-6.2183127195680754E-3</v>
      </c>
      <c r="L41" s="24">
        <f>BRPL_EOD!L41-BRPL_ISGS_exbus!L41</f>
        <v>-1.7278617710481114E-4</v>
      </c>
      <c r="M41" s="24">
        <f>BRPL_EOD!M41-BRPL_ISGS_exbus!M41</f>
        <v>-1.0909719222524927E-3</v>
      </c>
      <c r="N41" s="24">
        <f>BRPL_EOD!N41-BRPL_ISGS_exbus!N41</f>
        <v>1.3456476079340973E-3</v>
      </c>
      <c r="O41" s="24">
        <f>BRPL_EOD!O41-BRPL_ISGS_exbus!O41</f>
        <v>1.4299606224170702E-3</v>
      </c>
      <c r="P41" s="24">
        <f>BRPL_EOD!P41-BRPL_ISGS_exbus!P41</f>
        <v>2.4460152855994011E-3</v>
      </c>
      <c r="Q41" s="24">
        <f>BRPL_EOD!Q41-BRPL_ISGS_exbus!Q41</f>
        <v>-4.3173184357536698E-3</v>
      </c>
      <c r="R41" s="24">
        <f>BRPL_EOD!R41-BRPL_ISGS_exbus!R41</f>
        <v>2.2802653399658368E-3</v>
      </c>
      <c r="S41" s="24">
        <f>BRPL_EOD!S41-BRPL_ISGS_exbus!S41</f>
        <v>-5.8869565217456454E-4</v>
      </c>
      <c r="T41" s="24">
        <f>BRPL_EOD!T41-BRPL_ISGS_exbus!T41</f>
        <v>3.8134715025917032E-4</v>
      </c>
      <c r="U41" s="24">
        <f>BRPL_EOD!U41-BRPL_ISGS_exbus!U41</f>
        <v>-2.192723658538398E-4</v>
      </c>
      <c r="V41" s="24">
        <f>BRPL_EOD!V41-BRPL_ISGS_exbus!V41</f>
        <v>-1.0880345252775037E-3</v>
      </c>
      <c r="W41" s="24">
        <f>BRPL_EOD!W41-BRPL_ISGS_exbus!W41</f>
        <v>-1.3753779697722734E-4</v>
      </c>
      <c r="X41" s="24">
        <f>BRPL_EOD!X41-BRPL_ISGS_exbus!X41</f>
        <v>1.2474336283148091E-3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-3.6842055935721874E-3</v>
      </c>
      <c r="L42" s="24">
        <f>BRPL_EOD!L42-BRPL_ISGS_exbus!L42</f>
        <v>-1.7278617710481114E-4</v>
      </c>
      <c r="M42" s="24">
        <f>BRPL_EOD!M42-BRPL_ISGS_exbus!M42</f>
        <v>-1.0909719222524927E-3</v>
      </c>
      <c r="N42" s="24">
        <f>BRPL_EOD!N42-BRPL_ISGS_exbus!N42</f>
        <v>1.3456476079340973E-3</v>
      </c>
      <c r="O42" s="24">
        <f>BRPL_EOD!O42-BRPL_ISGS_exbus!O42</f>
        <v>1.4299606224170702E-3</v>
      </c>
      <c r="P42" s="24">
        <f>BRPL_EOD!P42-BRPL_ISGS_exbus!P42</f>
        <v>2.4460152855994011E-3</v>
      </c>
      <c r="Q42" s="24">
        <f>BRPL_EOD!Q42-BRPL_ISGS_exbus!Q42</f>
        <v>-4.3173184357536698E-3</v>
      </c>
      <c r="R42" s="24">
        <f>BRPL_EOD!R42-BRPL_ISGS_exbus!R42</f>
        <v>2.2802653399658368E-3</v>
      </c>
      <c r="S42" s="24">
        <f>BRPL_EOD!S42-BRPL_ISGS_exbus!S42</f>
        <v>-5.8869565217456454E-4</v>
      </c>
      <c r="T42" s="24">
        <f>BRPL_EOD!T42-BRPL_ISGS_exbus!T42</f>
        <v>3.8134715025917032E-4</v>
      </c>
      <c r="U42" s="24">
        <f>BRPL_EOD!U42-BRPL_ISGS_exbus!U42</f>
        <v>-2.192723658538398E-4</v>
      </c>
      <c r="V42" s="24">
        <f>BRPL_EOD!V42-BRPL_ISGS_exbus!V42</f>
        <v>-1.0880345252775037E-3</v>
      </c>
      <c r="W42" s="24">
        <f>BRPL_EOD!W42-BRPL_ISGS_exbus!W42</f>
        <v>-1.3753779697722734E-4</v>
      </c>
      <c r="X42" s="24">
        <f>BRPL_EOD!X42-BRPL_ISGS_exbus!X42</f>
        <v>1.2474336283148091E-3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-3.6842055935721874E-3</v>
      </c>
      <c r="L43" s="24">
        <f>BRPL_EOD!L43-BRPL_ISGS_exbus!L43</f>
        <v>-1.7278617710481114E-4</v>
      </c>
      <c r="M43" s="24">
        <f>BRPL_EOD!M43-BRPL_ISGS_exbus!M43</f>
        <v>-1.0909719222524927E-3</v>
      </c>
      <c r="N43" s="24">
        <f>BRPL_EOD!N43-BRPL_ISGS_exbus!N43</f>
        <v>1.3456476079340973E-3</v>
      </c>
      <c r="O43" s="24">
        <f>BRPL_EOD!O43-BRPL_ISGS_exbus!O43</f>
        <v>1.4299606224170702E-3</v>
      </c>
      <c r="P43" s="24">
        <f>BRPL_EOD!P43-BRPL_ISGS_exbus!P43</f>
        <v>2.4460152855994011E-3</v>
      </c>
      <c r="Q43" s="24">
        <f>BRPL_EOD!Q43-BRPL_ISGS_exbus!Q43</f>
        <v>-4.3173184357536698E-3</v>
      </c>
      <c r="R43" s="24">
        <f>BRPL_EOD!R43-BRPL_ISGS_exbus!R43</f>
        <v>2.2802653399658368E-3</v>
      </c>
      <c r="S43" s="24">
        <f>BRPL_EOD!S43-BRPL_ISGS_exbus!S43</f>
        <v>-5.8869565217456454E-4</v>
      </c>
      <c r="T43" s="24">
        <f>BRPL_EOD!T43-BRPL_ISGS_exbus!T43</f>
        <v>3.8134715025917032E-4</v>
      </c>
      <c r="U43" s="24">
        <f>BRPL_EOD!U43-BRPL_ISGS_exbus!U43</f>
        <v>-2.192723658538398E-4</v>
      </c>
      <c r="V43" s="24">
        <f>BRPL_EOD!V43-BRPL_ISGS_exbus!V43</f>
        <v>-1.0880345252775037E-3</v>
      </c>
      <c r="W43" s="24">
        <f>BRPL_EOD!W43-BRPL_ISGS_exbus!W43</f>
        <v>-1.3753779697722734E-4</v>
      </c>
      <c r="X43" s="24">
        <f>BRPL_EOD!X43-BRPL_ISGS_exbus!X43</f>
        <v>1.2474336283148091E-3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-3.6842055935721874E-3</v>
      </c>
      <c r="L44" s="24">
        <f>BRPL_EOD!L44-BRPL_ISGS_exbus!L44</f>
        <v>-1.7278617710481114E-4</v>
      </c>
      <c r="M44" s="24">
        <f>BRPL_EOD!M44-BRPL_ISGS_exbus!M44</f>
        <v>-1.0909719222524927E-3</v>
      </c>
      <c r="N44" s="24">
        <f>BRPL_EOD!N44-BRPL_ISGS_exbus!N44</f>
        <v>1.3456476079340973E-3</v>
      </c>
      <c r="O44" s="24">
        <f>BRPL_EOD!O44-BRPL_ISGS_exbus!O44</f>
        <v>1.4299606224170702E-3</v>
      </c>
      <c r="P44" s="24">
        <f>BRPL_EOD!P44-BRPL_ISGS_exbus!P44</f>
        <v>2.4460152855994011E-3</v>
      </c>
      <c r="Q44" s="24">
        <f>BRPL_EOD!Q44-BRPL_ISGS_exbus!Q44</f>
        <v>-4.3173184357536698E-3</v>
      </c>
      <c r="R44" s="24">
        <f>BRPL_EOD!R44-BRPL_ISGS_exbus!R44</f>
        <v>2.2802653399658368E-3</v>
      </c>
      <c r="S44" s="24">
        <f>BRPL_EOD!S44-BRPL_ISGS_exbus!S44</f>
        <v>-5.8869565217456454E-4</v>
      </c>
      <c r="T44" s="24">
        <f>BRPL_EOD!T44-BRPL_ISGS_exbus!T44</f>
        <v>3.8134715025917032E-4</v>
      </c>
      <c r="U44" s="24">
        <f>BRPL_EOD!U44-BRPL_ISGS_exbus!U44</f>
        <v>-2.192723658538398E-4</v>
      </c>
      <c r="V44" s="24">
        <f>BRPL_EOD!V44-BRPL_ISGS_exbus!V44</f>
        <v>-1.0880345252775037E-3</v>
      </c>
      <c r="W44" s="24">
        <f>BRPL_EOD!W44-BRPL_ISGS_exbus!W44</f>
        <v>-1.6332072945512977E-3</v>
      </c>
      <c r="X44" s="24">
        <f>BRPL_EOD!X44-BRPL_ISGS_exbus!X44</f>
        <v>1.1167784647057033E-3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-3.6842055935721874E-3</v>
      </c>
      <c r="L45" s="24">
        <f>BRPL_EOD!L45-BRPL_ISGS_exbus!L45</f>
        <v>-1.7278617710481114E-4</v>
      </c>
      <c r="M45" s="24">
        <f>BRPL_EOD!M45-BRPL_ISGS_exbus!M45</f>
        <v>-1.0909719222524927E-3</v>
      </c>
      <c r="N45" s="24">
        <f>BRPL_EOD!N45-BRPL_ISGS_exbus!N45</f>
        <v>1.3456476079340973E-3</v>
      </c>
      <c r="O45" s="24">
        <f>BRPL_EOD!O45-BRPL_ISGS_exbus!O45</f>
        <v>1.4299606224170702E-3</v>
      </c>
      <c r="P45" s="24">
        <f>BRPL_EOD!P45-BRPL_ISGS_exbus!P45</f>
        <v>2.4460152855994011E-3</v>
      </c>
      <c r="Q45" s="24">
        <f>BRPL_EOD!Q45-BRPL_ISGS_exbus!Q45</f>
        <v>-4.3173184357536698E-3</v>
      </c>
      <c r="R45" s="24">
        <f>BRPL_EOD!R45-BRPL_ISGS_exbus!R45</f>
        <v>2.2802653399658368E-3</v>
      </c>
      <c r="S45" s="24">
        <f>BRPL_EOD!S45-BRPL_ISGS_exbus!S45</f>
        <v>-5.8869565217456454E-4</v>
      </c>
      <c r="T45" s="24">
        <f>BRPL_EOD!T45-BRPL_ISGS_exbus!T45</f>
        <v>3.8134715025917032E-4</v>
      </c>
      <c r="U45" s="24">
        <f>BRPL_EOD!U45-BRPL_ISGS_exbus!U45</f>
        <v>-2.192723658538398E-4</v>
      </c>
      <c r="V45" s="24">
        <f>BRPL_EOD!V45-BRPL_ISGS_exbus!V45</f>
        <v>-1.0880345252775037E-3</v>
      </c>
      <c r="W45" s="24">
        <f>BRPL_EOD!W45-BRPL_ISGS_exbus!W45</f>
        <v>-1.6332072945512977E-3</v>
      </c>
      <c r="X45" s="24">
        <f>BRPL_EOD!X45-BRPL_ISGS_exbus!X45</f>
        <v>1.1167784647057033E-3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-3.6842055935721874E-3</v>
      </c>
      <c r="L46" s="24">
        <f>BRPL_EOD!L46-BRPL_ISGS_exbus!L46</f>
        <v>-1.7278617710481114E-4</v>
      </c>
      <c r="M46" s="24">
        <f>BRPL_EOD!M46-BRPL_ISGS_exbus!M46</f>
        <v>-1.0909719222524927E-3</v>
      </c>
      <c r="N46" s="24">
        <f>BRPL_EOD!N46-BRPL_ISGS_exbus!N46</f>
        <v>1.3456476079340973E-3</v>
      </c>
      <c r="O46" s="24">
        <f>BRPL_EOD!O46-BRPL_ISGS_exbus!O46</f>
        <v>1.4299606224170702E-3</v>
      </c>
      <c r="P46" s="24">
        <f>BRPL_EOD!P46-BRPL_ISGS_exbus!P46</f>
        <v>2.4460152855994011E-3</v>
      </c>
      <c r="Q46" s="24">
        <f>BRPL_EOD!Q46-BRPL_ISGS_exbus!Q46</f>
        <v>-4.3173184357536698E-3</v>
      </c>
      <c r="R46" s="24">
        <f>BRPL_EOD!R46-BRPL_ISGS_exbus!R46</f>
        <v>2.2802653399658368E-3</v>
      </c>
      <c r="S46" s="24">
        <f>BRPL_EOD!S46-BRPL_ISGS_exbus!S46</f>
        <v>-5.8869565217456454E-4</v>
      </c>
      <c r="T46" s="24">
        <f>BRPL_EOD!T46-BRPL_ISGS_exbus!T46</f>
        <v>3.8134715025917032E-4</v>
      </c>
      <c r="U46" s="24">
        <f>BRPL_EOD!U46-BRPL_ISGS_exbus!U46</f>
        <v>-2.192723658538398E-4</v>
      </c>
      <c r="V46" s="24">
        <f>BRPL_EOD!V46-BRPL_ISGS_exbus!V46</f>
        <v>-1.0880345252775037E-3</v>
      </c>
      <c r="W46" s="24">
        <f>BRPL_EOD!W46-BRPL_ISGS_exbus!W46</f>
        <v>-1.6332072945512977E-3</v>
      </c>
      <c r="X46" s="24">
        <f>BRPL_EOD!X46-BRPL_ISGS_exbus!X46</f>
        <v>1.1167784647057033E-3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-3.6842055935721874E-3</v>
      </c>
      <c r="L47" s="24">
        <f>BRPL_EOD!L47-BRPL_ISGS_exbus!L47</f>
        <v>-1.7278617710481114E-4</v>
      </c>
      <c r="M47" s="24">
        <f>BRPL_EOD!M47-BRPL_ISGS_exbus!M47</f>
        <v>-1.0909719222524927E-3</v>
      </c>
      <c r="N47" s="24">
        <f>BRPL_EOD!N47-BRPL_ISGS_exbus!N47</f>
        <v>1.9454382994652519E-3</v>
      </c>
      <c r="O47" s="24">
        <f>BRPL_EOD!O47-BRPL_ISGS_exbus!O47</f>
        <v>-9.2080951226591878E-3</v>
      </c>
      <c r="P47" s="24">
        <f>BRPL_EOD!P47-BRPL_ISGS_exbus!P47</f>
        <v>2.4460152855994011E-3</v>
      </c>
      <c r="Q47" s="24">
        <f>BRPL_EOD!Q47-BRPL_ISGS_exbus!Q47</f>
        <v>3.3248126561247204E-4</v>
      </c>
      <c r="R47" s="24">
        <f>BRPL_EOD!R47-BRPL_ISGS_exbus!R47</f>
        <v>2.0218212337379526E-3</v>
      </c>
      <c r="S47" s="24">
        <f>BRPL_EOD!S47-BRPL_ISGS_exbus!S47</f>
        <v>-1.3907718120806933E-3</v>
      </c>
      <c r="T47" s="24">
        <f>BRPL_EOD!T47-BRPL_ISGS_exbus!T47</f>
        <v>2.6214545454539273E-4</v>
      </c>
      <c r="U47" s="24">
        <f>BRPL_EOD!U47-BRPL_ISGS_exbus!U47</f>
        <v>-2.192723658538398E-4</v>
      </c>
      <c r="V47" s="24">
        <f>BRPL_EOD!V47-BRPL_ISGS_exbus!V47</f>
        <v>-1.0880345252775037E-3</v>
      </c>
      <c r="W47" s="24">
        <f>BRPL_EOD!W47-BRPL_ISGS_exbus!W47</f>
        <v>-1.6332072945512977E-3</v>
      </c>
      <c r="X47" s="24">
        <f>BRPL_EOD!X47-BRPL_ISGS_exbus!X47</f>
        <v>1.1167784647057033E-3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-3.6842055935721874E-3</v>
      </c>
      <c r="L48" s="24">
        <f>BRPL_EOD!L48-BRPL_ISGS_exbus!L48</f>
        <v>-1.7278617710481114E-4</v>
      </c>
      <c r="M48" s="24">
        <f>BRPL_EOD!M48-BRPL_ISGS_exbus!M48</f>
        <v>-1.0909719222524927E-3</v>
      </c>
      <c r="N48" s="24">
        <f>BRPL_EOD!N48-BRPL_ISGS_exbus!N48</f>
        <v>1.9454382994652519E-3</v>
      </c>
      <c r="O48" s="24">
        <f>BRPL_EOD!O48-BRPL_ISGS_exbus!O48</f>
        <v>-9.2080951226591878E-3</v>
      </c>
      <c r="P48" s="24">
        <f>BRPL_EOD!P48-BRPL_ISGS_exbus!P48</f>
        <v>2.4460152855994011E-3</v>
      </c>
      <c r="Q48" s="24">
        <f>BRPL_EOD!Q48-BRPL_ISGS_exbus!Q48</f>
        <v>3.3248126561247204E-4</v>
      </c>
      <c r="R48" s="24">
        <f>BRPL_EOD!R48-BRPL_ISGS_exbus!R48</f>
        <v>2.0218212337379526E-3</v>
      </c>
      <c r="S48" s="24">
        <f>BRPL_EOD!S48-BRPL_ISGS_exbus!S48</f>
        <v>-1.3907718120806933E-3</v>
      </c>
      <c r="T48" s="24">
        <f>BRPL_EOD!T48-BRPL_ISGS_exbus!T48</f>
        <v>2.6214545454539273E-4</v>
      </c>
      <c r="U48" s="24">
        <f>BRPL_EOD!U48-BRPL_ISGS_exbus!U48</f>
        <v>-2.192723658538398E-4</v>
      </c>
      <c r="V48" s="24">
        <f>BRPL_EOD!V48-BRPL_ISGS_exbus!V48</f>
        <v>-1.0880345252775037E-3</v>
      </c>
      <c r="W48" s="24">
        <f>BRPL_EOD!W48-BRPL_ISGS_exbus!W48</f>
        <v>-1.6332072945512977E-3</v>
      </c>
      <c r="X48" s="24">
        <f>BRPL_EOD!X48-BRPL_ISGS_exbus!X48</f>
        <v>1.1167784647057033E-3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-3.6842055935721874E-3</v>
      </c>
      <c r="L49" s="24">
        <f>BRPL_EOD!L49-BRPL_ISGS_exbus!L49</f>
        <v>-1.7278617710481114E-4</v>
      </c>
      <c r="M49" s="24">
        <f>BRPL_EOD!M49-BRPL_ISGS_exbus!M49</f>
        <v>-1.173382362111397E-3</v>
      </c>
      <c r="N49" s="24">
        <f>BRPL_EOD!N49-BRPL_ISGS_exbus!N49</f>
        <v>1.3022297231657376E-3</v>
      </c>
      <c r="O49" s="24">
        <f>BRPL_EOD!O49-BRPL_ISGS_exbus!O49</f>
        <v>-9.2080951226591878E-3</v>
      </c>
      <c r="P49" s="24">
        <f>BRPL_EOD!P49-BRPL_ISGS_exbus!P49</f>
        <v>7.3210462308814783E-4</v>
      </c>
      <c r="Q49" s="24">
        <f>BRPL_EOD!Q49-BRPL_ISGS_exbus!Q49</f>
        <v>3.3248126561247204E-4</v>
      </c>
      <c r="R49" s="24">
        <f>BRPL_EOD!R49-BRPL_ISGS_exbus!R49</f>
        <v>2.0218212337379526E-3</v>
      </c>
      <c r="S49" s="24">
        <f>BRPL_EOD!S49-BRPL_ISGS_exbus!S49</f>
        <v>-1.3907718120806933E-3</v>
      </c>
      <c r="T49" s="24">
        <f>BRPL_EOD!T49-BRPL_ISGS_exbus!T49</f>
        <v>2.6214545454539273E-4</v>
      </c>
      <c r="U49" s="24">
        <f>BRPL_EOD!U49-BRPL_ISGS_exbus!U49</f>
        <v>-2.192723658538398E-4</v>
      </c>
      <c r="V49" s="24">
        <f>BRPL_EOD!V49-BRPL_ISGS_exbus!V49</f>
        <v>1.9531137724504433E-4</v>
      </c>
      <c r="W49" s="24">
        <f>BRPL_EOD!W49-BRPL_ISGS_exbus!W49</f>
        <v>-1.6332072945512977E-3</v>
      </c>
      <c r="X49" s="24">
        <f>BRPL_EOD!X49-BRPL_ISGS_exbus!X49</f>
        <v>1.1167784647057033E-3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-3.6842055935721874E-3</v>
      </c>
      <c r="L50" s="24">
        <f>BRPL_EOD!L50-BRPL_ISGS_exbus!L50</f>
        <v>-1.7278617710481114E-4</v>
      </c>
      <c r="M50" s="24">
        <f>BRPL_EOD!M50-BRPL_ISGS_exbus!M50</f>
        <v>-1.173382362111397E-3</v>
      </c>
      <c r="N50" s="24">
        <f>BRPL_EOD!N50-BRPL_ISGS_exbus!N50</f>
        <v>1.3022297231657376E-3</v>
      </c>
      <c r="O50" s="24">
        <f>BRPL_EOD!O50-BRPL_ISGS_exbus!O50</f>
        <v>-9.2080951226591878E-3</v>
      </c>
      <c r="P50" s="24">
        <f>BRPL_EOD!P50-BRPL_ISGS_exbus!P50</f>
        <v>7.3210462308814783E-4</v>
      </c>
      <c r="Q50" s="24">
        <f>BRPL_EOD!Q50-BRPL_ISGS_exbus!Q50</f>
        <v>3.3248126561247204E-4</v>
      </c>
      <c r="R50" s="24">
        <f>BRPL_EOD!R50-BRPL_ISGS_exbus!R50</f>
        <v>2.0218212337379526E-3</v>
      </c>
      <c r="S50" s="24">
        <f>BRPL_EOD!S50-BRPL_ISGS_exbus!S50</f>
        <v>-1.3907718120806933E-3</v>
      </c>
      <c r="T50" s="24">
        <f>BRPL_EOD!T50-BRPL_ISGS_exbus!T50</f>
        <v>2.6214545454539273E-4</v>
      </c>
      <c r="U50" s="24">
        <f>BRPL_EOD!U50-BRPL_ISGS_exbus!U50</f>
        <v>-2.192723658538398E-4</v>
      </c>
      <c r="V50" s="24">
        <f>BRPL_EOD!V50-BRPL_ISGS_exbus!V50</f>
        <v>1.9531137724504433E-4</v>
      </c>
      <c r="W50" s="24">
        <f>BRPL_EOD!W50-BRPL_ISGS_exbus!W50</f>
        <v>-1.6332072945512977E-3</v>
      </c>
      <c r="X50" s="24">
        <f>BRPL_EOD!X50-BRPL_ISGS_exbus!X50</f>
        <v>1.1167784647057033E-3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-3.6842055935721874E-3</v>
      </c>
      <c r="L51" s="24">
        <f>BRPL_EOD!L51-BRPL_ISGS_exbus!L51</f>
        <v>-1.7278617710481114E-4</v>
      </c>
      <c r="M51" s="24">
        <f>BRPL_EOD!M51-BRPL_ISGS_exbus!M51</f>
        <v>-1.173382362111397E-3</v>
      </c>
      <c r="N51" s="24">
        <f>BRPL_EOD!N51-BRPL_ISGS_exbus!N51</f>
        <v>1.3022297231657376E-3</v>
      </c>
      <c r="O51" s="24">
        <f>BRPL_EOD!O51-BRPL_ISGS_exbus!O51</f>
        <v>-9.2080951226591878E-3</v>
      </c>
      <c r="P51" s="24">
        <f>BRPL_EOD!P51-BRPL_ISGS_exbus!P51</f>
        <v>7.3210462308814783E-4</v>
      </c>
      <c r="Q51" s="24">
        <f>BRPL_EOD!Q51-BRPL_ISGS_exbus!Q51</f>
        <v>3.3248126561247204E-4</v>
      </c>
      <c r="R51" s="24">
        <f>BRPL_EOD!R51-BRPL_ISGS_exbus!R51</f>
        <v>2.0218212337379526E-3</v>
      </c>
      <c r="S51" s="24">
        <f>BRPL_EOD!S51-BRPL_ISGS_exbus!S51</f>
        <v>-1.3907718120806933E-3</v>
      </c>
      <c r="T51" s="24">
        <f>BRPL_EOD!T51-BRPL_ISGS_exbus!T51</f>
        <v>2.6214545454539273E-4</v>
      </c>
      <c r="U51" s="24">
        <f>BRPL_EOD!U51-BRPL_ISGS_exbus!U51</f>
        <v>-2.192723658538398E-4</v>
      </c>
      <c r="V51" s="24">
        <f>BRPL_EOD!V51-BRPL_ISGS_exbus!V51</f>
        <v>1.9531137724504433E-4</v>
      </c>
      <c r="W51" s="24">
        <f>BRPL_EOD!W51-BRPL_ISGS_exbus!W51</f>
        <v>-1.6332072945512977E-3</v>
      </c>
      <c r="X51" s="24">
        <f>BRPL_EOD!X51-BRPL_ISGS_exbus!X51</f>
        <v>1.1167784647057033E-3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-3.6842055935721874E-3</v>
      </c>
      <c r="L52" s="24">
        <f>BRPL_EOD!L52-BRPL_ISGS_exbus!L52</f>
        <v>-1.7278617710481114E-4</v>
      </c>
      <c r="M52" s="24">
        <f>BRPL_EOD!M52-BRPL_ISGS_exbus!M52</f>
        <v>-1.173382362111397E-3</v>
      </c>
      <c r="N52" s="24">
        <f>BRPL_EOD!N52-BRPL_ISGS_exbus!N52</f>
        <v>1.3022297231657376E-3</v>
      </c>
      <c r="O52" s="24">
        <f>BRPL_EOD!O52-BRPL_ISGS_exbus!O52</f>
        <v>-9.2080951226591878E-3</v>
      </c>
      <c r="P52" s="24">
        <f>BRPL_EOD!P52-BRPL_ISGS_exbus!P52</f>
        <v>7.3210462308814783E-4</v>
      </c>
      <c r="Q52" s="24">
        <f>BRPL_EOD!Q52-BRPL_ISGS_exbus!Q52</f>
        <v>3.3248126561247204E-4</v>
      </c>
      <c r="R52" s="24">
        <f>BRPL_EOD!R52-BRPL_ISGS_exbus!R52</f>
        <v>2.0218212337379526E-3</v>
      </c>
      <c r="S52" s="24">
        <f>BRPL_EOD!S52-BRPL_ISGS_exbus!S52</f>
        <v>-1.3907718120806933E-3</v>
      </c>
      <c r="T52" s="24">
        <f>BRPL_EOD!T52-BRPL_ISGS_exbus!T52</f>
        <v>2.6214545454539273E-4</v>
      </c>
      <c r="U52" s="24">
        <f>BRPL_EOD!U52-BRPL_ISGS_exbus!U52</f>
        <v>-2.192723658538398E-4</v>
      </c>
      <c r="V52" s="24">
        <f>BRPL_EOD!V52-BRPL_ISGS_exbus!V52</f>
        <v>1.9531137724504433E-4</v>
      </c>
      <c r="W52" s="24">
        <f>BRPL_EOD!W52-BRPL_ISGS_exbus!W52</f>
        <v>-1.6332072945512977E-3</v>
      </c>
      <c r="X52" s="24">
        <f>BRPL_EOD!X52-BRPL_ISGS_exbus!X52</f>
        <v>1.1167784647057033E-3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-3.6842055935721874E-3</v>
      </c>
      <c r="L53" s="24">
        <f>BRPL_EOD!L53-BRPL_ISGS_exbus!L53</f>
        <v>-1.7278617710481114E-4</v>
      </c>
      <c r="M53" s="24">
        <f>BRPL_EOD!M53-BRPL_ISGS_exbus!M53</f>
        <v>-1.173382362111397E-3</v>
      </c>
      <c r="N53" s="24">
        <f>BRPL_EOD!N53-BRPL_ISGS_exbus!N53</f>
        <v>1.3022297231657376E-3</v>
      </c>
      <c r="O53" s="24">
        <f>BRPL_EOD!O53-BRPL_ISGS_exbus!O53</f>
        <v>-9.2080951226591878E-3</v>
      </c>
      <c r="P53" s="24">
        <f>BRPL_EOD!P53-BRPL_ISGS_exbus!P53</f>
        <v>1.7237495605293418E-3</v>
      </c>
      <c r="Q53" s="24">
        <f>BRPL_EOD!Q53-BRPL_ISGS_exbus!Q53</f>
        <v>3.3248126561247204E-4</v>
      </c>
      <c r="R53" s="24">
        <f>BRPL_EOD!R53-BRPL_ISGS_exbus!R53</f>
        <v>2.0218212337379526E-3</v>
      </c>
      <c r="S53" s="24">
        <f>BRPL_EOD!S53-BRPL_ISGS_exbus!S53</f>
        <v>-1.3907718120806933E-3</v>
      </c>
      <c r="T53" s="24">
        <f>BRPL_EOD!T53-BRPL_ISGS_exbus!T53</f>
        <v>2.6214545454539273E-4</v>
      </c>
      <c r="U53" s="24">
        <f>BRPL_EOD!U53-BRPL_ISGS_exbus!U53</f>
        <v>-2.192723658538398E-4</v>
      </c>
      <c r="V53" s="24">
        <f>BRPL_EOD!V53-BRPL_ISGS_exbus!V53</f>
        <v>1.9531137724504433E-4</v>
      </c>
      <c r="W53" s="24">
        <f>BRPL_EOD!W53-BRPL_ISGS_exbus!W53</f>
        <v>-1.6332072945512977E-3</v>
      </c>
      <c r="X53" s="24">
        <f>BRPL_EOD!X53-BRPL_ISGS_exbus!X53</f>
        <v>1.1167784647057033E-3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-3.6842055935721874E-3</v>
      </c>
      <c r="L54" s="24">
        <f>BRPL_EOD!L54-BRPL_ISGS_exbus!L54</f>
        <v>-1.7278617710481114E-4</v>
      </c>
      <c r="M54" s="24">
        <f>BRPL_EOD!M54-BRPL_ISGS_exbus!M54</f>
        <v>-1.173382362111397E-3</v>
      </c>
      <c r="N54" s="24">
        <f>BRPL_EOD!N54-BRPL_ISGS_exbus!N54</f>
        <v>1.3022297231657376E-3</v>
      </c>
      <c r="O54" s="24">
        <f>BRPL_EOD!O54-BRPL_ISGS_exbus!O54</f>
        <v>-9.2080951226591878E-3</v>
      </c>
      <c r="P54" s="24">
        <f>BRPL_EOD!P54-BRPL_ISGS_exbus!P54</f>
        <v>1.7237495605293418E-3</v>
      </c>
      <c r="Q54" s="24">
        <f>BRPL_EOD!Q54-BRPL_ISGS_exbus!Q54</f>
        <v>3.3248126561247204E-4</v>
      </c>
      <c r="R54" s="24">
        <f>BRPL_EOD!R54-BRPL_ISGS_exbus!R54</f>
        <v>2.0218212337379526E-3</v>
      </c>
      <c r="S54" s="24">
        <f>BRPL_EOD!S54-BRPL_ISGS_exbus!S54</f>
        <v>-1.3907718120806933E-3</v>
      </c>
      <c r="T54" s="24">
        <f>BRPL_EOD!T54-BRPL_ISGS_exbus!T54</f>
        <v>2.6214545454539273E-4</v>
      </c>
      <c r="U54" s="24">
        <f>BRPL_EOD!U54-BRPL_ISGS_exbus!U54</f>
        <v>-2.192723658538398E-4</v>
      </c>
      <c r="V54" s="24">
        <f>BRPL_EOD!V54-BRPL_ISGS_exbus!V54</f>
        <v>1.9531137724504433E-4</v>
      </c>
      <c r="W54" s="24">
        <f>BRPL_EOD!W54-BRPL_ISGS_exbus!W54</f>
        <v>-1.6332072945512977E-3</v>
      </c>
      <c r="X54" s="24">
        <f>BRPL_EOD!X54-BRPL_ISGS_exbus!X54</f>
        <v>1.1167784647057033E-3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-3.6842055935721874E-3</v>
      </c>
      <c r="L55" s="24">
        <f>BRPL_EOD!L55-BRPL_ISGS_exbus!L55</f>
        <v>-1.7278617710481114E-4</v>
      </c>
      <c r="M55" s="24">
        <f>BRPL_EOD!M55-BRPL_ISGS_exbus!M55</f>
        <v>-1.0909719222524927E-3</v>
      </c>
      <c r="N55" s="24">
        <f>BRPL_EOD!N55-BRPL_ISGS_exbus!N55</f>
        <v>1.9454382994652519E-3</v>
      </c>
      <c r="O55" s="24">
        <f>BRPL_EOD!O55-BRPL_ISGS_exbus!O55</f>
        <v>-9.2080951226591878E-3</v>
      </c>
      <c r="P55" s="24">
        <f>BRPL_EOD!P55-BRPL_ISGS_exbus!P55</f>
        <v>-1.220723523424283E-3</v>
      </c>
      <c r="Q55" s="24">
        <f>BRPL_EOD!Q55-BRPL_ISGS_exbus!Q55</f>
        <v>3.3248126561247204E-4</v>
      </c>
      <c r="R55" s="24">
        <f>BRPL_EOD!R55-BRPL_ISGS_exbus!R55</f>
        <v>2.0218212337379526E-3</v>
      </c>
      <c r="S55" s="24">
        <f>BRPL_EOD!S55-BRPL_ISGS_exbus!S55</f>
        <v>-1.3907718120806933E-3</v>
      </c>
      <c r="T55" s="24">
        <f>BRPL_EOD!T55-BRPL_ISGS_exbus!T55</f>
        <v>2.6214545454539273E-4</v>
      </c>
      <c r="U55" s="24">
        <f>BRPL_EOD!U55-BRPL_ISGS_exbus!U55</f>
        <v>-2.192723658538398E-4</v>
      </c>
      <c r="V55" s="24">
        <f>BRPL_EOD!V55-BRPL_ISGS_exbus!V55</f>
        <v>1.9531137724504433E-4</v>
      </c>
      <c r="W55" s="24">
        <f>BRPL_EOD!W55-BRPL_ISGS_exbus!W55</f>
        <v>-1.6332072945512977E-3</v>
      </c>
      <c r="X55" s="24">
        <f>BRPL_EOD!X55-BRPL_ISGS_exbus!X55</f>
        <v>1.1167784647057033E-3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-3.6842055935721874E-3</v>
      </c>
      <c r="L56" s="24">
        <f>BRPL_EOD!L56-BRPL_ISGS_exbus!L56</f>
        <v>-1.7278617710481114E-4</v>
      </c>
      <c r="M56" s="24">
        <f>BRPL_EOD!M56-BRPL_ISGS_exbus!M56</f>
        <v>-1.0909719222524927E-3</v>
      </c>
      <c r="N56" s="24">
        <f>BRPL_EOD!N56-BRPL_ISGS_exbus!N56</f>
        <v>1.9454382994652519E-3</v>
      </c>
      <c r="O56" s="24">
        <f>BRPL_EOD!O56-BRPL_ISGS_exbus!O56</f>
        <v>-9.2080951226591878E-3</v>
      </c>
      <c r="P56" s="24">
        <f>BRPL_EOD!P56-BRPL_ISGS_exbus!P56</f>
        <v>-1.220723523424283E-3</v>
      </c>
      <c r="Q56" s="24">
        <f>BRPL_EOD!Q56-BRPL_ISGS_exbus!Q56</f>
        <v>3.3248126561247204E-4</v>
      </c>
      <c r="R56" s="24">
        <f>BRPL_EOD!R56-BRPL_ISGS_exbus!R56</f>
        <v>2.0218212337379526E-3</v>
      </c>
      <c r="S56" s="24">
        <f>BRPL_EOD!S56-BRPL_ISGS_exbus!S56</f>
        <v>-1.3907718120806933E-3</v>
      </c>
      <c r="T56" s="24">
        <f>BRPL_EOD!T56-BRPL_ISGS_exbus!T56</f>
        <v>2.6214545454539273E-4</v>
      </c>
      <c r="U56" s="24">
        <f>BRPL_EOD!U56-BRPL_ISGS_exbus!U56</f>
        <v>-2.192723658538398E-4</v>
      </c>
      <c r="V56" s="24">
        <f>BRPL_EOD!V56-BRPL_ISGS_exbus!V56</f>
        <v>1.9531137724504433E-4</v>
      </c>
      <c r="W56" s="24">
        <f>BRPL_EOD!W56-BRPL_ISGS_exbus!W56</f>
        <v>6.3198093525151933E-4</v>
      </c>
      <c r="X56" s="24">
        <f>BRPL_EOD!X56-BRPL_ISGS_exbus!X56</f>
        <v>-1.287278646664447E-3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-3.680966256922602E-3</v>
      </c>
      <c r="L57" s="24">
        <f>BRPL_EOD!L57-BRPL_ISGS_exbus!L57</f>
        <v>-1.7278617710481114E-4</v>
      </c>
      <c r="M57" s="24">
        <f>BRPL_EOD!M57-BRPL_ISGS_exbus!M57</f>
        <v>1.2981739955719718E-3</v>
      </c>
      <c r="N57" s="24">
        <f>BRPL_EOD!N57-BRPL_ISGS_exbus!N57</f>
        <v>1.3022297231657376E-3</v>
      </c>
      <c r="O57" s="24">
        <f>BRPL_EOD!O57-BRPL_ISGS_exbus!O57</f>
        <v>-5.2144058241339053E-3</v>
      </c>
      <c r="P57" s="24">
        <f>BRPL_EOD!P57-BRPL_ISGS_exbus!P57</f>
        <v>9.0116572039278253E-5</v>
      </c>
      <c r="Q57" s="24">
        <f>BRPL_EOD!Q57-BRPL_ISGS_exbus!Q57</f>
        <v>3.3248126561247204E-4</v>
      </c>
      <c r="R57" s="24">
        <f>BRPL_EOD!R57-BRPL_ISGS_exbus!R57</f>
        <v>2.0218212337379526E-3</v>
      </c>
      <c r="S57" s="24">
        <f>BRPL_EOD!S57-BRPL_ISGS_exbus!S57</f>
        <v>-1.3907718120806933E-3</v>
      </c>
      <c r="T57" s="24">
        <f>BRPL_EOD!T57-BRPL_ISGS_exbus!T57</f>
        <v>2.6214545454539273E-4</v>
      </c>
      <c r="U57" s="24">
        <f>BRPL_EOD!U57-BRPL_ISGS_exbus!U57</f>
        <v>-2.192723658538398E-4</v>
      </c>
      <c r="V57" s="24">
        <f>BRPL_EOD!V57-BRPL_ISGS_exbus!V57</f>
        <v>1.9531137724504433E-4</v>
      </c>
      <c r="W57" s="24">
        <f>BRPL_EOD!W57-BRPL_ISGS_exbus!W57</f>
        <v>-4.4862494529418484E-4</v>
      </c>
      <c r="X57" s="24">
        <f>BRPL_EOD!X57-BRPL_ISGS_exbus!X57</f>
        <v>1.4410953667081117E-3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-3.680966256922602E-3</v>
      </c>
      <c r="L58" s="24">
        <f>BRPL_EOD!L58-BRPL_ISGS_exbus!L58</f>
        <v>-1.7278617710481114E-4</v>
      </c>
      <c r="M58" s="24">
        <f>BRPL_EOD!M58-BRPL_ISGS_exbus!M58</f>
        <v>1.2981739955719718E-3</v>
      </c>
      <c r="N58" s="24">
        <f>BRPL_EOD!N58-BRPL_ISGS_exbus!N58</f>
        <v>1.3022297231657376E-3</v>
      </c>
      <c r="O58" s="24">
        <f>BRPL_EOD!O58-BRPL_ISGS_exbus!O58</f>
        <v>-5.2144058241339053E-3</v>
      </c>
      <c r="P58" s="24">
        <f>BRPL_EOD!P58-BRPL_ISGS_exbus!P58</f>
        <v>9.0116572039278253E-5</v>
      </c>
      <c r="Q58" s="24">
        <f>BRPL_EOD!Q58-BRPL_ISGS_exbus!Q58</f>
        <v>-1.0270899653983534E-3</v>
      </c>
      <c r="R58" s="24">
        <f>BRPL_EOD!R58-BRPL_ISGS_exbus!R58</f>
        <v>3.4469228019951004E-4</v>
      </c>
      <c r="S58" s="24">
        <f>BRPL_EOD!S58-BRPL_ISGS_exbus!S58</f>
        <v>6.999185667666552E-5</v>
      </c>
      <c r="T58" s="24">
        <f>BRPL_EOD!T58-BRPL_ISGS_exbus!T58</f>
        <v>2.6214545454539273E-4</v>
      </c>
      <c r="U58" s="24">
        <f>BRPL_EOD!U58-BRPL_ISGS_exbus!U58</f>
        <v>-2.192723658538398E-4</v>
      </c>
      <c r="V58" s="24">
        <f>BRPL_EOD!V58-BRPL_ISGS_exbus!V58</f>
        <v>1.9531137724504433E-4</v>
      </c>
      <c r="W58" s="24">
        <f>BRPL_EOD!W58-BRPL_ISGS_exbus!W58</f>
        <v>-4.4862494529418484E-4</v>
      </c>
      <c r="X58" s="24">
        <f>BRPL_EOD!X58-BRPL_ISGS_exbus!X58</f>
        <v>1.4410953667081117E-3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-6.0782490578503712E-4</v>
      </c>
      <c r="L59" s="24">
        <f>BRPL_EOD!L59-BRPL_ISGS_exbus!L59</f>
        <v>-1.7278617710481114E-4</v>
      </c>
      <c r="M59" s="24">
        <f>BRPL_EOD!M59-BRPL_ISGS_exbus!M59</f>
        <v>7.6550203622360868E-3</v>
      </c>
      <c r="N59" s="24">
        <f>BRPL_EOD!N59-BRPL_ISGS_exbus!N59</f>
        <v>1.3456476079340973E-3</v>
      </c>
      <c r="O59" s="24">
        <f>BRPL_EOD!O59-BRPL_ISGS_exbus!O59</f>
        <v>1.4299606224170702E-3</v>
      </c>
      <c r="P59" s="24">
        <f>BRPL_EOD!P59-BRPL_ISGS_exbus!P59</f>
        <v>1.3404461428230263E-3</v>
      </c>
      <c r="Q59" s="24">
        <f>BRPL_EOD!Q59-BRPL_ISGS_exbus!Q59</f>
        <v>-3.650831978319502E-3</v>
      </c>
      <c r="R59" s="24">
        <f>BRPL_EOD!R59-BRPL_ISGS_exbus!R59</f>
        <v>2.2499665661825929E-3</v>
      </c>
      <c r="S59" s="24">
        <f>BRPL_EOD!S59-BRPL_ISGS_exbus!S59</f>
        <v>3.6605070422535135E-3</v>
      </c>
      <c r="T59" s="24">
        <f>BRPL_EOD!T59-BRPL_ISGS_exbus!T59</f>
        <v>4.7574545454520667E-4</v>
      </c>
      <c r="U59" s="24">
        <f>BRPL_EOD!U59-BRPL_ISGS_exbus!U59</f>
        <v>-2.192723658538398E-4</v>
      </c>
      <c r="V59" s="24">
        <f>BRPL_EOD!V59-BRPL_ISGS_exbus!V59</f>
        <v>-9.1673086419685745E-4</v>
      </c>
      <c r="W59" s="24">
        <f>BRPL_EOD!W59-BRPL_ISGS_exbus!W59</f>
        <v>-2.3328364096997234E-3</v>
      </c>
      <c r="X59" s="24">
        <f>BRPL_EOD!X59-BRPL_ISGS_exbus!X59</f>
        <v>1.6933408197630229E-3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-6.0782490578503712E-4</v>
      </c>
      <c r="L60" s="24">
        <f>BRPL_EOD!L60-BRPL_ISGS_exbus!L60</f>
        <v>-1.7278617710481114E-4</v>
      </c>
      <c r="M60" s="24">
        <f>BRPL_EOD!M60-BRPL_ISGS_exbus!M60</f>
        <v>7.6550203622360868E-3</v>
      </c>
      <c r="N60" s="24">
        <f>BRPL_EOD!N60-BRPL_ISGS_exbus!N60</f>
        <v>1.3456476079340973E-3</v>
      </c>
      <c r="O60" s="24">
        <f>BRPL_EOD!O60-BRPL_ISGS_exbus!O60</f>
        <v>1.4299606224170702E-3</v>
      </c>
      <c r="P60" s="24">
        <f>BRPL_EOD!P60-BRPL_ISGS_exbus!P60</f>
        <v>1.3404461428230263E-3</v>
      </c>
      <c r="Q60" s="24">
        <f>BRPL_EOD!Q60-BRPL_ISGS_exbus!Q60</f>
        <v>-3.650831978319502E-3</v>
      </c>
      <c r="R60" s="24">
        <f>BRPL_EOD!R60-BRPL_ISGS_exbus!R60</f>
        <v>2.2499665661825929E-3</v>
      </c>
      <c r="S60" s="24">
        <f>BRPL_EOD!S60-BRPL_ISGS_exbus!S60</f>
        <v>3.6605070422535135E-3</v>
      </c>
      <c r="T60" s="24">
        <f>BRPL_EOD!T60-BRPL_ISGS_exbus!T60</f>
        <v>4.7574545454520667E-4</v>
      </c>
      <c r="U60" s="24">
        <f>BRPL_EOD!U60-BRPL_ISGS_exbus!U60</f>
        <v>-2.192723658538398E-4</v>
      </c>
      <c r="V60" s="24">
        <f>BRPL_EOD!V60-BRPL_ISGS_exbus!V60</f>
        <v>3.1738134206182878E-4</v>
      </c>
      <c r="W60" s="24">
        <f>BRPL_EOD!W60-BRPL_ISGS_exbus!W60</f>
        <v>-5.6136448598032018E-4</v>
      </c>
      <c r="X60" s="24">
        <f>BRPL_EOD!X60-BRPL_ISGS_exbus!X60</f>
        <v>-7.904648724377239E-5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-6.0782490578503712E-4</v>
      </c>
      <c r="L61" s="24">
        <f>BRPL_EOD!L61-BRPL_ISGS_exbus!L61</f>
        <v>-1.7278617710481114E-4</v>
      </c>
      <c r="M61" s="24">
        <f>BRPL_EOD!M61-BRPL_ISGS_exbus!M61</f>
        <v>7.6550203622360868E-3</v>
      </c>
      <c r="N61" s="24">
        <f>BRPL_EOD!N61-BRPL_ISGS_exbus!N61</f>
        <v>1.3456476079340973E-3</v>
      </c>
      <c r="O61" s="24">
        <f>BRPL_EOD!O61-BRPL_ISGS_exbus!O61</f>
        <v>1.4299606224170702E-3</v>
      </c>
      <c r="P61" s="24">
        <f>BRPL_EOD!P61-BRPL_ISGS_exbus!P61</f>
        <v>1.3404461428230263E-3</v>
      </c>
      <c r="Q61" s="24">
        <f>BRPL_EOD!Q61-BRPL_ISGS_exbus!Q61</f>
        <v>-3.650831978319502E-3</v>
      </c>
      <c r="R61" s="24">
        <f>BRPL_EOD!R61-BRPL_ISGS_exbus!R61</f>
        <v>2.2499665661825929E-3</v>
      </c>
      <c r="S61" s="24">
        <f>BRPL_EOD!S61-BRPL_ISGS_exbus!S61</f>
        <v>3.6605070422535135E-3</v>
      </c>
      <c r="T61" s="24">
        <f>BRPL_EOD!T61-BRPL_ISGS_exbus!T61</f>
        <v>4.7574545454520667E-4</v>
      </c>
      <c r="U61" s="24">
        <f>BRPL_EOD!U61-BRPL_ISGS_exbus!U61</f>
        <v>-2.192723658538398E-4</v>
      </c>
      <c r="V61" s="24">
        <f>BRPL_EOD!V61-BRPL_ISGS_exbus!V61</f>
        <v>-1.6611167512694536E-3</v>
      </c>
      <c r="W61" s="24">
        <f>BRPL_EOD!W61-BRPL_ISGS_exbus!W61</f>
        <v>-5.6136448598032018E-4</v>
      </c>
      <c r="X61" s="24">
        <f>BRPL_EOD!X61-BRPL_ISGS_exbus!X61</f>
        <v>-7.904648724377239E-5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-6.0782490578503712E-4</v>
      </c>
      <c r="L62" s="24">
        <f>BRPL_EOD!L62-BRPL_ISGS_exbus!L62</f>
        <v>-1.7278617710481114E-4</v>
      </c>
      <c r="M62" s="24">
        <f>BRPL_EOD!M62-BRPL_ISGS_exbus!M62</f>
        <v>7.6550203622360868E-3</v>
      </c>
      <c r="N62" s="24">
        <f>BRPL_EOD!N62-BRPL_ISGS_exbus!N62</f>
        <v>1.3456476079340973E-3</v>
      </c>
      <c r="O62" s="24">
        <f>BRPL_EOD!O62-BRPL_ISGS_exbus!O62</f>
        <v>1.4299606224170702E-3</v>
      </c>
      <c r="P62" s="24">
        <f>BRPL_EOD!P62-BRPL_ISGS_exbus!P62</f>
        <v>1.3404461428230263E-3</v>
      </c>
      <c r="Q62" s="24">
        <f>BRPL_EOD!Q62-BRPL_ISGS_exbus!Q62</f>
        <v>-3.650831978319502E-3</v>
      </c>
      <c r="R62" s="24">
        <f>BRPL_EOD!R62-BRPL_ISGS_exbus!R62</f>
        <v>2.2499665661825929E-3</v>
      </c>
      <c r="S62" s="24">
        <f>BRPL_EOD!S62-BRPL_ISGS_exbus!S62</f>
        <v>3.6605070422535135E-3</v>
      </c>
      <c r="T62" s="24">
        <f>BRPL_EOD!T62-BRPL_ISGS_exbus!T62</f>
        <v>4.7574545454520667E-4</v>
      </c>
      <c r="U62" s="24">
        <f>BRPL_EOD!U62-BRPL_ISGS_exbus!U62</f>
        <v>-2.192723658538398E-4</v>
      </c>
      <c r="V62" s="24">
        <f>BRPL_EOD!V62-BRPL_ISGS_exbus!V62</f>
        <v>-1.6611167512694536E-3</v>
      </c>
      <c r="W62" s="24">
        <f>BRPL_EOD!W62-BRPL_ISGS_exbus!W62</f>
        <v>-5.6136448598032018E-4</v>
      </c>
      <c r="X62" s="24">
        <f>BRPL_EOD!X62-BRPL_ISGS_exbus!X62</f>
        <v>-7.904648724377239E-5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4.500912049593353E-3</v>
      </c>
      <c r="L63" s="24">
        <f>BRPL_EOD!L63-BRPL_ISGS_exbus!L63</f>
        <v>2.0697790805890293E-4</v>
      </c>
      <c r="M63" s="24">
        <f>BRPL_EOD!M63-BRPL_ISGS_exbus!M63</f>
        <v>7.6550203622360868E-3</v>
      </c>
      <c r="N63" s="24">
        <f>BRPL_EOD!N63-BRPL_ISGS_exbus!N63</f>
        <v>1.3456476079340973E-3</v>
      </c>
      <c r="O63" s="24">
        <f>BRPL_EOD!O63-BRPL_ISGS_exbus!O63</f>
        <v>1.4299606224170702E-3</v>
      </c>
      <c r="P63" s="24">
        <f>BRPL_EOD!P63-BRPL_ISGS_exbus!P63</f>
        <v>1.3404461428230263E-3</v>
      </c>
      <c r="Q63" s="24">
        <f>BRPL_EOD!Q63-BRPL_ISGS_exbus!Q63</f>
        <v>-5.7280599454934134E-4</v>
      </c>
      <c r="R63" s="24">
        <f>BRPL_EOD!R63-BRPL_ISGS_exbus!R63</f>
        <v>4.1703920704883046E-3</v>
      </c>
      <c r="S63" s="24">
        <f>BRPL_EOD!S63-BRPL_ISGS_exbus!S63</f>
        <v>1.1800395019321286E-3</v>
      </c>
      <c r="T63" s="24">
        <f>BRPL_EOD!T63-BRPL_ISGS_exbus!T63</f>
        <v>4.7574545454520667E-4</v>
      </c>
      <c r="U63" s="24">
        <f>BRPL_EOD!U63-BRPL_ISGS_exbus!U63</f>
        <v>-2.192723658538398E-4</v>
      </c>
      <c r="V63" s="24">
        <f>BRPL_EOD!V63-BRPL_ISGS_exbus!V63</f>
        <v>-1.6611167512694536E-3</v>
      </c>
      <c r="W63" s="24">
        <f>BRPL_EOD!W63-BRPL_ISGS_exbus!W63</f>
        <v>-5.6136448598032018E-4</v>
      </c>
      <c r="X63" s="24">
        <f>BRPL_EOD!X63-BRPL_ISGS_exbus!X63</f>
        <v>-7.904648724377239E-5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-1.2857752503236952E-3</v>
      </c>
      <c r="L64" s="24">
        <f>BRPL_EOD!L64-BRPL_ISGS_exbus!L64</f>
        <v>2.0697790805890293E-4</v>
      </c>
      <c r="M64" s="24">
        <f>BRPL_EOD!M64-BRPL_ISGS_exbus!M64</f>
        <v>7.6550203622360868E-3</v>
      </c>
      <c r="N64" s="24">
        <f>BRPL_EOD!N64-BRPL_ISGS_exbus!N64</f>
        <v>1.3456476079340973E-3</v>
      </c>
      <c r="O64" s="24">
        <f>BRPL_EOD!O64-BRPL_ISGS_exbus!O64</f>
        <v>1.4299606224170702E-3</v>
      </c>
      <c r="P64" s="24">
        <f>BRPL_EOD!P64-BRPL_ISGS_exbus!P64</f>
        <v>1.3404461428230263E-3</v>
      </c>
      <c r="Q64" s="24">
        <f>BRPL_EOD!Q64-BRPL_ISGS_exbus!Q64</f>
        <v>-5.7280599454934134E-4</v>
      </c>
      <c r="R64" s="24">
        <f>BRPL_EOD!R64-BRPL_ISGS_exbus!R64</f>
        <v>4.1703920704883046E-3</v>
      </c>
      <c r="S64" s="24">
        <f>BRPL_EOD!S64-BRPL_ISGS_exbus!S64</f>
        <v>1.1800395019321286E-3</v>
      </c>
      <c r="T64" s="24">
        <f>BRPL_EOD!T64-BRPL_ISGS_exbus!T64</f>
        <v>4.7574545454520667E-4</v>
      </c>
      <c r="U64" s="24">
        <f>BRPL_EOD!U64-BRPL_ISGS_exbus!U64</f>
        <v>-2.192723658538398E-4</v>
      </c>
      <c r="V64" s="24">
        <f>BRPL_EOD!V64-BRPL_ISGS_exbus!V64</f>
        <v>-1.6611167512694536E-3</v>
      </c>
      <c r="W64" s="24">
        <f>BRPL_EOD!W64-BRPL_ISGS_exbus!W64</f>
        <v>-5.6136448598032018E-4</v>
      </c>
      <c r="X64" s="24">
        <f>BRPL_EOD!X64-BRPL_ISGS_exbus!X64</f>
        <v>-7.904648724377239E-5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-1.3175249482628715E-3</v>
      </c>
      <c r="L65" s="24">
        <f>BRPL_EOD!L65-BRPL_ISGS_exbus!L65</f>
        <v>2.0697790805890293E-4</v>
      </c>
      <c r="M65" s="24">
        <f>BRPL_EOD!M65-BRPL_ISGS_exbus!M65</f>
        <v>7.6550203622360868E-3</v>
      </c>
      <c r="N65" s="24">
        <f>BRPL_EOD!N65-BRPL_ISGS_exbus!N65</f>
        <v>1.3456476079340973E-3</v>
      </c>
      <c r="O65" s="24">
        <f>BRPL_EOD!O65-BRPL_ISGS_exbus!O65</f>
        <v>1.4299606224170702E-3</v>
      </c>
      <c r="P65" s="24">
        <f>BRPL_EOD!P65-BRPL_ISGS_exbus!P65</f>
        <v>1.3404461428230263E-3</v>
      </c>
      <c r="Q65" s="24">
        <f>BRPL_EOD!Q65-BRPL_ISGS_exbus!Q65</f>
        <v>3.2050819672235775E-4</v>
      </c>
      <c r="R65" s="24">
        <f>BRPL_EOD!R65-BRPL_ISGS_exbus!R65</f>
        <v>4.1508492629596105E-3</v>
      </c>
      <c r="S65" s="24">
        <f>BRPL_EOD!S65-BRPL_ISGS_exbus!S65</f>
        <v>3.4178064516119377E-3</v>
      </c>
      <c r="T65" s="24">
        <f>BRPL_EOD!T65-BRPL_ISGS_exbus!T65</f>
        <v>4.7574545454520667E-4</v>
      </c>
      <c r="U65" s="24">
        <f>BRPL_EOD!U65-BRPL_ISGS_exbus!U65</f>
        <v>-2.192723658538398E-4</v>
      </c>
      <c r="V65" s="24">
        <f>BRPL_EOD!V65-BRPL_ISGS_exbus!V65</f>
        <v>-1.6611167512694536E-3</v>
      </c>
      <c r="W65" s="24">
        <f>BRPL_EOD!W65-BRPL_ISGS_exbus!W65</f>
        <v>-5.6136448598032018E-4</v>
      </c>
      <c r="X65" s="24">
        <f>BRPL_EOD!X65-BRPL_ISGS_exbus!X65</f>
        <v>-7.904648724377239E-5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-1.3584810083102639E-3</v>
      </c>
      <c r="L66" s="24">
        <f>BRPL_EOD!L66-BRPL_ISGS_exbus!L66</f>
        <v>2.0697790805890293E-4</v>
      </c>
      <c r="M66" s="24">
        <f>BRPL_EOD!M66-BRPL_ISGS_exbus!M66</f>
        <v>7.6550203622360868E-3</v>
      </c>
      <c r="N66" s="24">
        <f>BRPL_EOD!N66-BRPL_ISGS_exbus!N66</f>
        <v>1.3456476079340973E-3</v>
      </c>
      <c r="O66" s="24">
        <f>BRPL_EOD!O66-BRPL_ISGS_exbus!O66</f>
        <v>1.4299606224170702E-3</v>
      </c>
      <c r="P66" s="24">
        <f>BRPL_EOD!P66-BRPL_ISGS_exbus!P66</f>
        <v>1.3404461428230263E-3</v>
      </c>
      <c r="Q66" s="24">
        <f>BRPL_EOD!Q66-BRPL_ISGS_exbus!Q66</f>
        <v>3.2050819672235775E-4</v>
      </c>
      <c r="R66" s="24">
        <f>BRPL_EOD!R66-BRPL_ISGS_exbus!R66</f>
        <v>4.1508492629596105E-3</v>
      </c>
      <c r="S66" s="24">
        <f>BRPL_EOD!S66-BRPL_ISGS_exbus!S66</f>
        <v>3.4178064516119377E-3</v>
      </c>
      <c r="T66" s="24">
        <f>BRPL_EOD!T66-BRPL_ISGS_exbus!T66</f>
        <v>4.7574545454520667E-4</v>
      </c>
      <c r="U66" s="24">
        <f>BRPL_EOD!U66-BRPL_ISGS_exbus!U66</f>
        <v>-2.192723658538398E-4</v>
      </c>
      <c r="V66" s="24">
        <f>BRPL_EOD!V66-BRPL_ISGS_exbus!V66</f>
        <v>-1.6611167512694536E-3</v>
      </c>
      <c r="W66" s="24">
        <f>BRPL_EOD!W66-BRPL_ISGS_exbus!W66</f>
        <v>-5.6136448598032018E-4</v>
      </c>
      <c r="X66" s="24">
        <f>BRPL_EOD!X66-BRPL_ISGS_exbus!X66</f>
        <v>-7.904648724377239E-5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7.6081057840156063E-3</v>
      </c>
      <c r="L67" s="24">
        <f>BRPL_EOD!L67-BRPL_ISGS_exbus!L67</f>
        <v>8.6972303108723281E-5</v>
      </c>
      <c r="M67" s="24">
        <f>BRPL_EOD!M67-BRPL_ISGS_exbus!M67</f>
        <v>7.6550203622360868E-3</v>
      </c>
      <c r="N67" s="24">
        <f>BRPL_EOD!N67-BRPL_ISGS_exbus!N67</f>
        <v>1.3456476079340973E-3</v>
      </c>
      <c r="O67" s="24">
        <f>BRPL_EOD!O67-BRPL_ISGS_exbus!O67</f>
        <v>1.4299606224170702E-3</v>
      </c>
      <c r="P67" s="24">
        <f>BRPL_EOD!P67-BRPL_ISGS_exbus!P67</f>
        <v>1.3404461428230263E-3</v>
      </c>
      <c r="Q67" s="24">
        <f>BRPL_EOD!Q67-BRPL_ISGS_exbus!Q67</f>
        <v>3.2050819672235775E-4</v>
      </c>
      <c r="R67" s="24">
        <f>BRPL_EOD!R67-BRPL_ISGS_exbus!R67</f>
        <v>4.1508492629596105E-3</v>
      </c>
      <c r="S67" s="24">
        <f>BRPL_EOD!S67-BRPL_ISGS_exbus!S67</f>
        <v>3.4178064516119377E-3</v>
      </c>
      <c r="T67" s="24">
        <f>BRPL_EOD!T67-BRPL_ISGS_exbus!T67</f>
        <v>4.7574545454520667E-4</v>
      </c>
      <c r="U67" s="24">
        <f>BRPL_EOD!U67-BRPL_ISGS_exbus!U67</f>
        <v>-2.192723658538398E-4</v>
      </c>
      <c r="V67" s="24">
        <f>BRPL_EOD!V67-BRPL_ISGS_exbus!V67</f>
        <v>-1.6611167512694536E-3</v>
      </c>
      <c r="W67" s="24">
        <f>BRPL_EOD!W67-BRPL_ISGS_exbus!W67</f>
        <v>-5.6136448598032018E-4</v>
      </c>
      <c r="X67" s="24">
        <f>BRPL_EOD!X67-BRPL_ISGS_exbus!X67</f>
        <v>-7.904648724377239E-5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-3.8258684022594025E-3</v>
      </c>
      <c r="L68" s="24">
        <f>BRPL_EOD!L68-BRPL_ISGS_exbus!L68</f>
        <v>8.6972303108723281E-5</v>
      </c>
      <c r="M68" s="24">
        <f>BRPL_EOD!M68-BRPL_ISGS_exbus!M68</f>
        <v>7.6550203622360868E-3</v>
      </c>
      <c r="N68" s="24">
        <f>BRPL_EOD!N68-BRPL_ISGS_exbus!N68</f>
        <v>1.3456476079340973E-3</v>
      </c>
      <c r="O68" s="24">
        <f>BRPL_EOD!O68-BRPL_ISGS_exbus!O68</f>
        <v>1.4299606224170702E-3</v>
      </c>
      <c r="P68" s="24">
        <f>BRPL_EOD!P68-BRPL_ISGS_exbus!P68</f>
        <v>1.3404461428230263E-3</v>
      </c>
      <c r="Q68" s="24">
        <f>BRPL_EOD!Q68-BRPL_ISGS_exbus!Q68</f>
        <v>3.2050819672235775E-4</v>
      </c>
      <c r="R68" s="24">
        <f>BRPL_EOD!R68-BRPL_ISGS_exbus!R68</f>
        <v>4.1508492629596105E-3</v>
      </c>
      <c r="S68" s="24">
        <f>BRPL_EOD!S68-BRPL_ISGS_exbus!S68</f>
        <v>3.4178064516119377E-3</v>
      </c>
      <c r="T68" s="24">
        <f>BRPL_EOD!T68-BRPL_ISGS_exbus!T68</f>
        <v>4.7574545454520667E-4</v>
      </c>
      <c r="U68" s="24">
        <f>BRPL_EOD!U68-BRPL_ISGS_exbus!U68</f>
        <v>-2.192723658538398E-4</v>
      </c>
      <c r="V68" s="24">
        <f>BRPL_EOD!V68-BRPL_ISGS_exbus!V68</f>
        <v>-1.6611167512694536E-3</v>
      </c>
      <c r="W68" s="24">
        <f>BRPL_EOD!W68-BRPL_ISGS_exbus!W68</f>
        <v>-5.6136448598032018E-4</v>
      </c>
      <c r="X68" s="24">
        <f>BRPL_EOD!X68-BRPL_ISGS_exbus!X68</f>
        <v>-7.904648724377239E-5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-3.8258684022594025E-3</v>
      </c>
      <c r="L69" s="24">
        <f>BRPL_EOD!L69-BRPL_ISGS_exbus!L69</f>
        <v>-6.6189353921153327E-4</v>
      </c>
      <c r="M69" s="24">
        <f>BRPL_EOD!M69-BRPL_ISGS_exbus!M69</f>
        <v>7.6550203622360868E-3</v>
      </c>
      <c r="N69" s="24">
        <f>BRPL_EOD!N69-BRPL_ISGS_exbus!N69</f>
        <v>1.3456476079340973E-3</v>
      </c>
      <c r="O69" s="24">
        <f>BRPL_EOD!O69-BRPL_ISGS_exbus!O69</f>
        <v>1.4299606224170702E-3</v>
      </c>
      <c r="P69" s="24">
        <f>BRPL_EOD!P69-BRPL_ISGS_exbus!P69</f>
        <v>1.3404461428230263E-3</v>
      </c>
      <c r="Q69" s="24">
        <f>BRPL_EOD!Q69-BRPL_ISGS_exbus!Q69</f>
        <v>3.2050819672235775E-4</v>
      </c>
      <c r="R69" s="24">
        <f>BRPL_EOD!R69-BRPL_ISGS_exbus!R69</f>
        <v>4.1508492629596105E-3</v>
      </c>
      <c r="S69" s="24">
        <f>BRPL_EOD!S69-BRPL_ISGS_exbus!S69</f>
        <v>3.4178064516119377E-3</v>
      </c>
      <c r="T69" s="24">
        <f>BRPL_EOD!T69-BRPL_ISGS_exbus!T69</f>
        <v>4.7574545454520667E-4</v>
      </c>
      <c r="U69" s="24">
        <f>BRPL_EOD!U69-BRPL_ISGS_exbus!U69</f>
        <v>-2.192723658538398E-4</v>
      </c>
      <c r="V69" s="24">
        <f>BRPL_EOD!V69-BRPL_ISGS_exbus!V69</f>
        <v>-1.6611167512694536E-3</v>
      </c>
      <c r="W69" s="24">
        <f>BRPL_EOD!W69-BRPL_ISGS_exbus!W69</f>
        <v>-5.6136448598032018E-4</v>
      </c>
      <c r="X69" s="24">
        <f>BRPL_EOD!X69-BRPL_ISGS_exbus!X69</f>
        <v>-7.904648724377239E-5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-3.8258684022594025E-3</v>
      </c>
      <c r="L70" s="24">
        <f>BRPL_EOD!L70-BRPL_ISGS_exbus!L70</f>
        <v>5.2608036700263483E-5</v>
      </c>
      <c r="M70" s="24">
        <f>BRPL_EOD!M70-BRPL_ISGS_exbus!M70</f>
        <v>7.6550203622360868E-3</v>
      </c>
      <c r="N70" s="24">
        <f>BRPL_EOD!N70-BRPL_ISGS_exbus!N70</f>
        <v>1.3456476079340973E-3</v>
      </c>
      <c r="O70" s="24">
        <f>BRPL_EOD!O70-BRPL_ISGS_exbus!O70</f>
        <v>1.4299606224170702E-3</v>
      </c>
      <c r="P70" s="24">
        <f>BRPL_EOD!P70-BRPL_ISGS_exbus!P70</f>
        <v>1.3404461428230263E-3</v>
      </c>
      <c r="Q70" s="24">
        <f>BRPL_EOD!Q70-BRPL_ISGS_exbus!Q70</f>
        <v>3.2050819672235775E-4</v>
      </c>
      <c r="R70" s="24">
        <f>BRPL_EOD!R70-BRPL_ISGS_exbus!R70</f>
        <v>4.1508492629596105E-3</v>
      </c>
      <c r="S70" s="24">
        <f>BRPL_EOD!S70-BRPL_ISGS_exbus!S70</f>
        <v>3.4178064516119377E-3</v>
      </c>
      <c r="T70" s="24">
        <f>BRPL_EOD!T70-BRPL_ISGS_exbus!T70</f>
        <v>4.7574545454520667E-4</v>
      </c>
      <c r="U70" s="24">
        <f>BRPL_EOD!U70-BRPL_ISGS_exbus!U70</f>
        <v>-2.192723658538398E-4</v>
      </c>
      <c r="V70" s="24">
        <f>BRPL_EOD!V70-BRPL_ISGS_exbus!V70</f>
        <v>-1.6611167512694536E-3</v>
      </c>
      <c r="W70" s="24">
        <f>BRPL_EOD!W70-BRPL_ISGS_exbus!W70</f>
        <v>-5.6136448598032018E-4</v>
      </c>
      <c r="X70" s="24">
        <f>BRPL_EOD!X70-BRPL_ISGS_exbus!X70</f>
        <v>-7.904648724377239E-5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-3.8258684022594025E-3</v>
      </c>
      <c r="L71" s="24">
        <f>BRPL_EOD!L71-BRPL_ISGS_exbus!L71</f>
        <v>5.2608036700263483E-5</v>
      </c>
      <c r="M71" s="24">
        <f>BRPL_EOD!M71-BRPL_ISGS_exbus!M71</f>
        <v>7.6550203622360868E-3</v>
      </c>
      <c r="N71" s="24">
        <f>BRPL_EOD!N71-BRPL_ISGS_exbus!N71</f>
        <v>1.3456476079340973E-3</v>
      </c>
      <c r="O71" s="24">
        <f>BRPL_EOD!O71-BRPL_ISGS_exbus!O71</f>
        <v>1.4299606224170702E-3</v>
      </c>
      <c r="P71" s="24">
        <f>BRPL_EOD!P71-BRPL_ISGS_exbus!P71</f>
        <v>1.3404461428230263E-3</v>
      </c>
      <c r="Q71" s="24">
        <f>BRPL_EOD!Q71-BRPL_ISGS_exbus!Q71</f>
        <v>3.2050819672235775E-4</v>
      </c>
      <c r="R71" s="24">
        <f>BRPL_EOD!R71-BRPL_ISGS_exbus!R71</f>
        <v>4.1508492629596105E-3</v>
      </c>
      <c r="S71" s="24">
        <f>BRPL_EOD!S71-BRPL_ISGS_exbus!S71</f>
        <v>3.4178064516119377E-3</v>
      </c>
      <c r="T71" s="24">
        <f>BRPL_EOD!T71-BRPL_ISGS_exbus!T71</f>
        <v>4.7574545454520667E-4</v>
      </c>
      <c r="U71" s="24">
        <f>BRPL_EOD!U71-BRPL_ISGS_exbus!U71</f>
        <v>-2.192723658538398E-4</v>
      </c>
      <c r="V71" s="24">
        <f>BRPL_EOD!V71-BRPL_ISGS_exbus!V71</f>
        <v>-1.6611167512694536E-3</v>
      </c>
      <c r="W71" s="24">
        <f>BRPL_EOD!W71-BRPL_ISGS_exbus!W71</f>
        <v>-5.6136448598032018E-4</v>
      </c>
      <c r="X71" s="24">
        <f>BRPL_EOD!X71-BRPL_ISGS_exbus!X71</f>
        <v>-7.904648724377239E-5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-3.8258684022594025E-3</v>
      </c>
      <c r="L72" s="24">
        <f>BRPL_EOD!L72-BRPL_ISGS_exbus!L72</f>
        <v>5.2608036700263483E-5</v>
      </c>
      <c r="M72" s="24">
        <f>BRPL_EOD!M72-BRPL_ISGS_exbus!M72</f>
        <v>7.6550203622360868E-3</v>
      </c>
      <c r="N72" s="24">
        <f>BRPL_EOD!N72-BRPL_ISGS_exbus!N72</f>
        <v>1.3456476079340973E-3</v>
      </c>
      <c r="O72" s="24">
        <f>BRPL_EOD!O72-BRPL_ISGS_exbus!O72</f>
        <v>1.4299606224170702E-3</v>
      </c>
      <c r="P72" s="24">
        <f>BRPL_EOD!P72-BRPL_ISGS_exbus!P72</f>
        <v>1.3404461428230263E-3</v>
      </c>
      <c r="Q72" s="24">
        <f>BRPL_EOD!Q72-BRPL_ISGS_exbus!Q72</f>
        <v>3.2050819672235775E-4</v>
      </c>
      <c r="R72" s="24">
        <f>BRPL_EOD!R72-BRPL_ISGS_exbus!R72</f>
        <v>4.1508492629596105E-3</v>
      </c>
      <c r="S72" s="24">
        <f>BRPL_EOD!S72-BRPL_ISGS_exbus!S72</f>
        <v>3.4178064516119377E-3</v>
      </c>
      <c r="T72" s="24">
        <f>BRPL_EOD!T72-BRPL_ISGS_exbus!T72</f>
        <v>4.7574545454520667E-4</v>
      </c>
      <c r="U72" s="24">
        <f>BRPL_EOD!U72-BRPL_ISGS_exbus!U72</f>
        <v>-2.192723658538398E-4</v>
      </c>
      <c r="V72" s="24">
        <f>BRPL_EOD!V72-BRPL_ISGS_exbus!V72</f>
        <v>-1.6611167512694536E-3</v>
      </c>
      <c r="W72" s="24">
        <f>BRPL_EOD!W72-BRPL_ISGS_exbus!W72</f>
        <v>-5.6136448598032018E-4</v>
      </c>
      <c r="X72" s="24">
        <f>BRPL_EOD!X72-BRPL_ISGS_exbus!X72</f>
        <v>-7.904648724377239E-5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-3.8258684022594025E-3</v>
      </c>
      <c r="L73" s="24">
        <f>BRPL_EOD!L73-BRPL_ISGS_exbus!L73</f>
        <v>0</v>
      </c>
      <c r="M73" s="24">
        <f>BRPL_EOD!M73-BRPL_ISGS_exbus!M73</f>
        <v>7.6550203622360868E-3</v>
      </c>
      <c r="N73" s="24">
        <f>BRPL_EOD!N73-BRPL_ISGS_exbus!N73</f>
        <v>1.3456476079340973E-3</v>
      </c>
      <c r="O73" s="24">
        <f>BRPL_EOD!O73-BRPL_ISGS_exbus!O73</f>
        <v>1.4299606224170702E-3</v>
      </c>
      <c r="P73" s="24">
        <f>BRPL_EOD!P73-BRPL_ISGS_exbus!P73</f>
        <v>1.3404461428230263E-3</v>
      </c>
      <c r="Q73" s="24">
        <f>BRPL_EOD!Q73-BRPL_ISGS_exbus!Q73</f>
        <v>3.2050819672235775E-4</v>
      </c>
      <c r="R73" s="24">
        <f>BRPL_EOD!R73-BRPL_ISGS_exbus!R73</f>
        <v>4.1508492629596105E-3</v>
      </c>
      <c r="S73" s="24">
        <f>BRPL_EOD!S73-BRPL_ISGS_exbus!S73</f>
        <v>3.4178064516119377E-3</v>
      </c>
      <c r="T73" s="24">
        <f>BRPL_EOD!T73-BRPL_ISGS_exbus!T73</f>
        <v>4.7574545454520667E-4</v>
      </c>
      <c r="U73" s="24">
        <f>BRPL_EOD!U73-BRPL_ISGS_exbus!U73</f>
        <v>-2.192723658538398E-4</v>
      </c>
      <c r="V73" s="24">
        <f>BRPL_EOD!V73-BRPL_ISGS_exbus!V73</f>
        <v>-1.6611167512694536E-3</v>
      </c>
      <c r="W73" s="24">
        <f>BRPL_EOD!W73-BRPL_ISGS_exbus!W73</f>
        <v>-5.6136448598032018E-4</v>
      </c>
      <c r="X73" s="24">
        <f>BRPL_EOD!X73-BRPL_ISGS_exbus!X73</f>
        <v>-7.904648724377239E-5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-3.8258684022594025E-3</v>
      </c>
      <c r="L74" s="24">
        <f>BRPL_EOD!L74-BRPL_ISGS_exbus!L74</f>
        <v>0</v>
      </c>
      <c r="M74" s="24">
        <f>BRPL_EOD!M74-BRPL_ISGS_exbus!M74</f>
        <v>7.6550203622360868E-3</v>
      </c>
      <c r="N74" s="24">
        <f>BRPL_EOD!N74-BRPL_ISGS_exbus!N74</f>
        <v>1.3456476079340973E-3</v>
      </c>
      <c r="O74" s="24">
        <f>BRPL_EOD!O74-BRPL_ISGS_exbus!O74</f>
        <v>1.4299606224170702E-3</v>
      </c>
      <c r="P74" s="24">
        <f>BRPL_EOD!P74-BRPL_ISGS_exbus!P74</f>
        <v>1.3404461428230263E-3</v>
      </c>
      <c r="Q74" s="24">
        <f>BRPL_EOD!Q74-BRPL_ISGS_exbus!Q74</f>
        <v>3.2050819672235775E-4</v>
      </c>
      <c r="R74" s="24">
        <f>BRPL_EOD!R74-BRPL_ISGS_exbus!R74</f>
        <v>4.1508492629596105E-3</v>
      </c>
      <c r="S74" s="24">
        <f>BRPL_EOD!S74-BRPL_ISGS_exbus!S74</f>
        <v>3.4178064516119377E-3</v>
      </c>
      <c r="T74" s="24">
        <f>BRPL_EOD!T74-BRPL_ISGS_exbus!T74</f>
        <v>4.7574545454520667E-4</v>
      </c>
      <c r="U74" s="24">
        <f>BRPL_EOD!U74-BRPL_ISGS_exbus!U74</f>
        <v>-2.192723658538398E-4</v>
      </c>
      <c r="V74" s="24">
        <f>BRPL_EOD!V74-BRPL_ISGS_exbus!V74</f>
        <v>-1.6611167512694536E-3</v>
      </c>
      <c r="W74" s="24">
        <f>BRPL_EOD!W74-BRPL_ISGS_exbus!W74</f>
        <v>-5.6136448598032018E-4</v>
      </c>
      <c r="X74" s="24">
        <f>BRPL_EOD!X74-BRPL_ISGS_exbus!X74</f>
        <v>-7.904648724377239E-5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-3.8258684022594025E-3</v>
      </c>
      <c r="L75" s="24">
        <f>BRPL_EOD!L75-BRPL_ISGS_exbus!L75</f>
        <v>0</v>
      </c>
      <c r="M75" s="24">
        <f>BRPL_EOD!M75-BRPL_ISGS_exbus!M75</f>
        <v>7.6550203622360868E-3</v>
      </c>
      <c r="N75" s="24">
        <f>BRPL_EOD!N75-BRPL_ISGS_exbus!N75</f>
        <v>1.3456476079340973E-3</v>
      </c>
      <c r="O75" s="24">
        <f>BRPL_EOD!O75-BRPL_ISGS_exbus!O75</f>
        <v>1.4299606224170702E-3</v>
      </c>
      <c r="P75" s="24">
        <f>BRPL_EOD!P75-BRPL_ISGS_exbus!P75</f>
        <v>1.3404461428230263E-3</v>
      </c>
      <c r="Q75" s="24">
        <f>BRPL_EOD!Q75-BRPL_ISGS_exbus!Q75</f>
        <v>3.2050819672235775E-4</v>
      </c>
      <c r="R75" s="24">
        <f>BRPL_EOD!R75-BRPL_ISGS_exbus!R75</f>
        <v>4.1508492629596105E-3</v>
      </c>
      <c r="S75" s="24">
        <f>BRPL_EOD!S75-BRPL_ISGS_exbus!S75</f>
        <v>3.4178064516119377E-3</v>
      </c>
      <c r="T75" s="24">
        <f>BRPL_EOD!T75-BRPL_ISGS_exbus!T75</f>
        <v>4.7574545454520667E-4</v>
      </c>
      <c r="U75" s="24">
        <f>BRPL_EOD!U75-BRPL_ISGS_exbus!U75</f>
        <v>-2.192723658538398E-4</v>
      </c>
      <c r="V75" s="24">
        <f>BRPL_EOD!V75-BRPL_ISGS_exbus!V75</f>
        <v>-1.6611167512694536E-3</v>
      </c>
      <c r="W75" s="24">
        <f>BRPL_EOD!W75-BRPL_ISGS_exbus!W75</f>
        <v>-5.6136448598032018E-4</v>
      </c>
      <c r="X75" s="24">
        <f>BRPL_EOD!X75-BRPL_ISGS_exbus!X75</f>
        <v>-7.904648724377239E-5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-3.8258684022594025E-3</v>
      </c>
      <c r="L76" s="24">
        <f>BRPL_EOD!L76-BRPL_ISGS_exbus!L76</f>
        <v>0</v>
      </c>
      <c r="M76" s="24">
        <f>BRPL_EOD!M76-BRPL_ISGS_exbus!M76</f>
        <v>7.6550203622360868E-3</v>
      </c>
      <c r="N76" s="24">
        <f>BRPL_EOD!N76-BRPL_ISGS_exbus!N76</f>
        <v>1.3456476079340973E-3</v>
      </c>
      <c r="O76" s="24">
        <f>BRPL_EOD!O76-BRPL_ISGS_exbus!O76</f>
        <v>1.4299606224170702E-3</v>
      </c>
      <c r="P76" s="24">
        <f>BRPL_EOD!P76-BRPL_ISGS_exbus!P76</f>
        <v>1.3404461428230263E-3</v>
      </c>
      <c r="Q76" s="24">
        <f>BRPL_EOD!Q76-BRPL_ISGS_exbus!Q76</f>
        <v>3.2050819672235775E-4</v>
      </c>
      <c r="R76" s="24">
        <f>BRPL_EOD!R76-BRPL_ISGS_exbus!R76</f>
        <v>4.1508492629596105E-3</v>
      </c>
      <c r="S76" s="24">
        <f>BRPL_EOD!S76-BRPL_ISGS_exbus!S76</f>
        <v>3.4178064516119377E-3</v>
      </c>
      <c r="T76" s="24">
        <f>BRPL_EOD!T76-BRPL_ISGS_exbus!T76</f>
        <v>4.7574545454520667E-4</v>
      </c>
      <c r="U76" s="24">
        <f>BRPL_EOD!U76-BRPL_ISGS_exbus!U76</f>
        <v>-2.192723658538398E-4</v>
      </c>
      <c r="V76" s="24">
        <f>BRPL_EOD!V76-BRPL_ISGS_exbus!V76</f>
        <v>-1.6611167512694536E-3</v>
      </c>
      <c r="W76" s="24">
        <f>BRPL_EOD!W76-BRPL_ISGS_exbus!W76</f>
        <v>-5.6136448598032018E-4</v>
      </c>
      <c r="X76" s="24">
        <f>BRPL_EOD!X76-BRPL_ISGS_exbus!X76</f>
        <v>-7.904648724377239E-5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-3.8258684022594025E-3</v>
      </c>
      <c r="L77" s="24">
        <f>BRPL_EOD!L77-BRPL_ISGS_exbus!L77</f>
        <v>0</v>
      </c>
      <c r="M77" s="24">
        <f>BRPL_EOD!M77-BRPL_ISGS_exbus!M77</f>
        <v>7.6550203622360868E-3</v>
      </c>
      <c r="N77" s="24">
        <f>BRPL_EOD!N77-BRPL_ISGS_exbus!N77</f>
        <v>1.3456476079340973E-3</v>
      </c>
      <c r="O77" s="24">
        <f>BRPL_EOD!O77-BRPL_ISGS_exbus!O77</f>
        <v>1.4299606224170702E-3</v>
      </c>
      <c r="P77" s="24">
        <f>BRPL_EOD!P77-BRPL_ISGS_exbus!P77</f>
        <v>1.3404461428230263E-3</v>
      </c>
      <c r="Q77" s="24">
        <f>BRPL_EOD!Q77-BRPL_ISGS_exbus!Q77</f>
        <v>3.2050819672235775E-4</v>
      </c>
      <c r="R77" s="24">
        <f>BRPL_EOD!R77-BRPL_ISGS_exbus!R77</f>
        <v>4.1508492629596105E-3</v>
      </c>
      <c r="S77" s="24">
        <f>BRPL_EOD!S77-BRPL_ISGS_exbus!S77</f>
        <v>3.4178064516119377E-3</v>
      </c>
      <c r="T77" s="24">
        <f>BRPL_EOD!T77-BRPL_ISGS_exbus!T77</f>
        <v>4.7574545454520667E-4</v>
      </c>
      <c r="U77" s="24">
        <f>BRPL_EOD!U77-BRPL_ISGS_exbus!U77</f>
        <v>-2.192723658538398E-4</v>
      </c>
      <c r="V77" s="24">
        <f>BRPL_EOD!V77-BRPL_ISGS_exbus!V77</f>
        <v>-1.6611167512694536E-3</v>
      </c>
      <c r="W77" s="24">
        <f>BRPL_EOD!W77-BRPL_ISGS_exbus!W77</f>
        <v>-5.6136448598032018E-4</v>
      </c>
      <c r="X77" s="24">
        <f>BRPL_EOD!X77-BRPL_ISGS_exbus!X77</f>
        <v>-7.904648724377239E-5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-3.8258684022594025E-3</v>
      </c>
      <c r="L78" s="24">
        <f>BRPL_EOD!L78-BRPL_ISGS_exbus!L78</f>
        <v>0</v>
      </c>
      <c r="M78" s="24">
        <f>BRPL_EOD!M78-BRPL_ISGS_exbus!M78</f>
        <v>7.6550203622360868E-3</v>
      </c>
      <c r="N78" s="24">
        <f>BRPL_EOD!N78-BRPL_ISGS_exbus!N78</f>
        <v>1.3456476079340973E-3</v>
      </c>
      <c r="O78" s="24">
        <f>BRPL_EOD!O78-BRPL_ISGS_exbus!O78</f>
        <v>1.4299606224170702E-3</v>
      </c>
      <c r="P78" s="24">
        <f>BRPL_EOD!P78-BRPL_ISGS_exbus!P78</f>
        <v>1.3404461428230263E-3</v>
      </c>
      <c r="Q78" s="24">
        <f>BRPL_EOD!Q78-BRPL_ISGS_exbus!Q78</f>
        <v>3.2050819672235775E-4</v>
      </c>
      <c r="R78" s="24">
        <f>BRPL_EOD!R78-BRPL_ISGS_exbus!R78</f>
        <v>4.1508492629596105E-3</v>
      </c>
      <c r="S78" s="24">
        <f>BRPL_EOD!S78-BRPL_ISGS_exbus!S78</f>
        <v>3.4178064516119377E-3</v>
      </c>
      <c r="T78" s="24">
        <f>BRPL_EOD!T78-BRPL_ISGS_exbus!T78</f>
        <v>4.7574545454520667E-4</v>
      </c>
      <c r="U78" s="24">
        <f>BRPL_EOD!U78-BRPL_ISGS_exbus!U78</f>
        <v>-2.192723658538398E-4</v>
      </c>
      <c r="V78" s="24">
        <f>BRPL_EOD!V78-BRPL_ISGS_exbus!V78</f>
        <v>-1.6611167512694536E-3</v>
      </c>
      <c r="W78" s="24">
        <f>BRPL_EOD!W78-BRPL_ISGS_exbus!W78</f>
        <v>-5.6136448598032018E-4</v>
      </c>
      <c r="X78" s="24">
        <f>BRPL_EOD!X78-BRPL_ISGS_exbus!X78</f>
        <v>-7.904648724377239E-5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-3.9762472797519877E-3</v>
      </c>
      <c r="L79" s="24">
        <f>BRPL_EOD!L79-BRPL_ISGS_exbus!L79</f>
        <v>2.781120038548579E-4</v>
      </c>
      <c r="M79" s="24">
        <f>BRPL_EOD!M79-BRPL_ISGS_exbus!M79</f>
        <v>7.6550203622360868E-3</v>
      </c>
      <c r="N79" s="24">
        <f>BRPL_EOD!N79-BRPL_ISGS_exbus!N79</f>
        <v>1.3456476079340973E-3</v>
      </c>
      <c r="O79" s="24">
        <f>BRPL_EOD!O79-BRPL_ISGS_exbus!O79</f>
        <v>1.4299606224170702E-3</v>
      </c>
      <c r="P79" s="24">
        <f>BRPL_EOD!P79-BRPL_ISGS_exbus!P79</f>
        <v>1.3404461428230263E-3</v>
      </c>
      <c r="Q79" s="24">
        <f>BRPL_EOD!Q79-BRPL_ISGS_exbus!Q79</f>
        <v>3.3518642384109398E-3</v>
      </c>
      <c r="R79" s="24">
        <f>BRPL_EOD!R79-BRPL_ISGS_exbus!R79</f>
        <v>6.3902012339802639E-3</v>
      </c>
      <c r="S79" s="24">
        <f>BRPL_EOD!S79-BRPL_ISGS_exbus!S79</f>
        <v>4.1625196850390012E-3</v>
      </c>
      <c r="T79" s="24">
        <f>BRPL_EOD!T79-BRPL_ISGS_exbus!T79</f>
        <v>-2.9257718120812015E-4</v>
      </c>
      <c r="U79" s="24">
        <f>BRPL_EOD!U79-BRPL_ISGS_exbus!U79</f>
        <v>-2.192723658538398E-4</v>
      </c>
      <c r="V79" s="24">
        <f>BRPL_EOD!V79-BRPL_ISGS_exbus!V79</f>
        <v>-1.6611167512694536E-3</v>
      </c>
      <c r="W79" s="24">
        <f>BRPL_EOD!W79-BRPL_ISGS_exbus!W79</f>
        <v>-5.6136448598032018E-4</v>
      </c>
      <c r="X79" s="24">
        <f>BRPL_EOD!X79-BRPL_ISGS_exbus!X79</f>
        <v>-7.904648724377239E-5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-1.4332994642245467E-3</v>
      </c>
      <c r="L80" s="24">
        <f>BRPL_EOD!L80-BRPL_ISGS_exbus!L80</f>
        <v>4.4351922746699302E-4</v>
      </c>
      <c r="M80" s="24">
        <f>BRPL_EOD!M80-BRPL_ISGS_exbus!M80</f>
        <v>7.6550203622360868E-3</v>
      </c>
      <c r="N80" s="24">
        <f>BRPL_EOD!N80-BRPL_ISGS_exbus!N80</f>
        <v>1.3456476079340973E-3</v>
      </c>
      <c r="O80" s="24">
        <f>BRPL_EOD!O80-BRPL_ISGS_exbus!O80</f>
        <v>1.4299606224170702E-3</v>
      </c>
      <c r="P80" s="24">
        <f>BRPL_EOD!P80-BRPL_ISGS_exbus!P80</f>
        <v>1.3404461428230263E-3</v>
      </c>
      <c r="Q80" s="24">
        <f>BRPL_EOD!Q80-BRPL_ISGS_exbus!Q80</f>
        <v>3.3518642384109398E-3</v>
      </c>
      <c r="R80" s="24">
        <f>BRPL_EOD!R80-BRPL_ISGS_exbus!R80</f>
        <v>6.3902012339802639E-3</v>
      </c>
      <c r="S80" s="24">
        <f>BRPL_EOD!S80-BRPL_ISGS_exbus!S80</f>
        <v>4.1625196850390012E-3</v>
      </c>
      <c r="T80" s="24">
        <f>BRPL_EOD!T80-BRPL_ISGS_exbus!T80</f>
        <v>-2.9257718120812015E-4</v>
      </c>
      <c r="U80" s="24">
        <f>BRPL_EOD!U80-BRPL_ISGS_exbus!U80</f>
        <v>-2.192723658538398E-4</v>
      </c>
      <c r="V80" s="24">
        <f>BRPL_EOD!V80-BRPL_ISGS_exbus!V80</f>
        <v>-1.6611167512694536E-3</v>
      </c>
      <c r="W80" s="24">
        <f>BRPL_EOD!W80-BRPL_ISGS_exbus!W80</f>
        <v>-5.6136448598032018E-4</v>
      </c>
      <c r="X80" s="24">
        <f>BRPL_EOD!X80-BRPL_ISGS_exbus!X80</f>
        <v>-7.904648724377239E-5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2.9580902642578621E-3</v>
      </c>
      <c r="L81" s="24">
        <f>BRPL_EOD!L81-BRPL_ISGS_exbus!L81</f>
        <v>4.4351922746699302E-4</v>
      </c>
      <c r="M81" s="24">
        <f>BRPL_EOD!M81-BRPL_ISGS_exbus!M81</f>
        <v>7.6550203622360868E-3</v>
      </c>
      <c r="N81" s="24">
        <f>BRPL_EOD!N81-BRPL_ISGS_exbus!N81</f>
        <v>1.3456476079340973E-3</v>
      </c>
      <c r="O81" s="24">
        <f>BRPL_EOD!O81-BRPL_ISGS_exbus!O81</f>
        <v>1.4299606224170702E-3</v>
      </c>
      <c r="P81" s="24">
        <f>BRPL_EOD!P81-BRPL_ISGS_exbus!P81</f>
        <v>1.3404461428230263E-3</v>
      </c>
      <c r="Q81" s="24">
        <f>BRPL_EOD!Q81-BRPL_ISGS_exbus!Q81</f>
        <v>3.3518642384109398E-3</v>
      </c>
      <c r="R81" s="24">
        <f>BRPL_EOD!R81-BRPL_ISGS_exbus!R81</f>
        <v>6.3902012339802639E-3</v>
      </c>
      <c r="S81" s="24">
        <f>BRPL_EOD!S81-BRPL_ISGS_exbus!S81</f>
        <v>4.1625196850390012E-3</v>
      </c>
      <c r="T81" s="24">
        <f>BRPL_EOD!T81-BRPL_ISGS_exbus!T81</f>
        <v>-2.9257718120812015E-4</v>
      </c>
      <c r="U81" s="24">
        <f>BRPL_EOD!U81-BRPL_ISGS_exbus!U81</f>
        <v>-2.192723658538398E-4</v>
      </c>
      <c r="V81" s="24">
        <f>BRPL_EOD!V81-BRPL_ISGS_exbus!V81</f>
        <v>-1.6611167512694536E-3</v>
      </c>
      <c r="W81" s="24">
        <f>BRPL_EOD!W81-BRPL_ISGS_exbus!W81</f>
        <v>-5.6136448598032018E-4</v>
      </c>
      <c r="X81" s="24">
        <f>BRPL_EOD!X81-BRPL_ISGS_exbus!X81</f>
        <v>-7.904648724377239E-5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2.9580902642578621E-3</v>
      </c>
      <c r="L82" s="24">
        <f>BRPL_EOD!L82-BRPL_ISGS_exbus!L82</f>
        <v>4.4351922746699302E-4</v>
      </c>
      <c r="M82" s="24">
        <f>BRPL_EOD!M82-BRPL_ISGS_exbus!M82</f>
        <v>7.6550203622360868E-3</v>
      </c>
      <c r="N82" s="24">
        <f>BRPL_EOD!N82-BRPL_ISGS_exbus!N82</f>
        <v>1.3456476079340973E-3</v>
      </c>
      <c r="O82" s="24">
        <f>BRPL_EOD!O82-BRPL_ISGS_exbus!O82</f>
        <v>1.4299606224170702E-3</v>
      </c>
      <c r="P82" s="24">
        <f>BRPL_EOD!P82-BRPL_ISGS_exbus!P82</f>
        <v>1.3404461428230263E-3</v>
      </c>
      <c r="Q82" s="24">
        <f>BRPL_EOD!Q82-BRPL_ISGS_exbus!Q82</f>
        <v>3.3518642384109398E-3</v>
      </c>
      <c r="R82" s="24">
        <f>BRPL_EOD!R82-BRPL_ISGS_exbus!R82</f>
        <v>6.3902012339802639E-3</v>
      </c>
      <c r="S82" s="24">
        <f>BRPL_EOD!S82-BRPL_ISGS_exbus!S82</f>
        <v>4.1625196850390012E-3</v>
      </c>
      <c r="T82" s="24">
        <f>BRPL_EOD!T82-BRPL_ISGS_exbus!T82</f>
        <v>-2.9257718120812015E-4</v>
      </c>
      <c r="U82" s="24">
        <f>BRPL_EOD!U82-BRPL_ISGS_exbus!U82</f>
        <v>-2.192723658538398E-4</v>
      </c>
      <c r="V82" s="24">
        <f>BRPL_EOD!V82-BRPL_ISGS_exbus!V82</f>
        <v>-1.6611167512694536E-3</v>
      </c>
      <c r="W82" s="24">
        <f>BRPL_EOD!W82-BRPL_ISGS_exbus!W82</f>
        <v>-5.6136448598032018E-4</v>
      </c>
      <c r="X82" s="24">
        <f>BRPL_EOD!X82-BRPL_ISGS_exbus!X82</f>
        <v>-7.904648724377239E-5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2.9580902642578621E-3</v>
      </c>
      <c r="L83" s="24">
        <f>BRPL_EOD!L83-BRPL_ISGS_exbus!L83</f>
        <v>4.4351922746699302E-4</v>
      </c>
      <c r="M83" s="24">
        <f>BRPL_EOD!M83-BRPL_ISGS_exbus!M83</f>
        <v>7.6550203622360868E-3</v>
      </c>
      <c r="N83" s="24">
        <f>BRPL_EOD!N83-BRPL_ISGS_exbus!N83</f>
        <v>1.3456476079340973E-3</v>
      </c>
      <c r="O83" s="24">
        <f>BRPL_EOD!O83-BRPL_ISGS_exbus!O83</f>
        <v>1.4299606224170702E-3</v>
      </c>
      <c r="P83" s="24">
        <f>BRPL_EOD!P83-BRPL_ISGS_exbus!P83</f>
        <v>1.3404461428230263E-3</v>
      </c>
      <c r="Q83" s="24">
        <f>BRPL_EOD!Q83-BRPL_ISGS_exbus!Q83</f>
        <v>3.3518642384109398E-3</v>
      </c>
      <c r="R83" s="24">
        <f>BRPL_EOD!R83-BRPL_ISGS_exbus!R83</f>
        <v>6.3902012339802639E-3</v>
      </c>
      <c r="S83" s="24">
        <f>BRPL_EOD!S83-BRPL_ISGS_exbus!S83</f>
        <v>4.1625196850390012E-3</v>
      </c>
      <c r="T83" s="24">
        <f>BRPL_EOD!T83-BRPL_ISGS_exbus!T83</f>
        <v>-2.9257718120812015E-4</v>
      </c>
      <c r="U83" s="24">
        <f>BRPL_EOD!U83-BRPL_ISGS_exbus!U83</f>
        <v>-2.192723658538398E-4</v>
      </c>
      <c r="V83" s="24">
        <f>BRPL_EOD!V83-BRPL_ISGS_exbus!V83</f>
        <v>-1.6611167512694536E-3</v>
      </c>
      <c r="W83" s="24">
        <f>BRPL_EOD!W83-BRPL_ISGS_exbus!W83</f>
        <v>-5.6136448598032018E-4</v>
      </c>
      <c r="X83" s="24">
        <f>BRPL_EOD!X83-BRPL_ISGS_exbus!X83</f>
        <v>-7.904648724377239E-5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2.9580902642578621E-3</v>
      </c>
      <c r="L84" s="24">
        <f>BRPL_EOD!L84-BRPL_ISGS_exbus!L84</f>
        <v>4.4351922746699302E-4</v>
      </c>
      <c r="M84" s="24">
        <f>BRPL_EOD!M84-BRPL_ISGS_exbus!M84</f>
        <v>7.6550203622360868E-3</v>
      </c>
      <c r="N84" s="24">
        <f>BRPL_EOD!N84-BRPL_ISGS_exbus!N84</f>
        <v>1.3456476079340973E-3</v>
      </c>
      <c r="O84" s="24">
        <f>BRPL_EOD!O84-BRPL_ISGS_exbus!O84</f>
        <v>1.4299606224170702E-3</v>
      </c>
      <c r="P84" s="24">
        <f>BRPL_EOD!P84-BRPL_ISGS_exbus!P84</f>
        <v>1.3404461428230263E-3</v>
      </c>
      <c r="Q84" s="24">
        <f>BRPL_EOD!Q84-BRPL_ISGS_exbus!Q84</f>
        <v>3.3518642384109398E-3</v>
      </c>
      <c r="R84" s="24">
        <f>BRPL_EOD!R84-BRPL_ISGS_exbus!R84</f>
        <v>6.3902012339802639E-3</v>
      </c>
      <c r="S84" s="24">
        <f>BRPL_EOD!S84-BRPL_ISGS_exbus!S84</f>
        <v>4.1625196850390012E-3</v>
      </c>
      <c r="T84" s="24">
        <f>BRPL_EOD!T84-BRPL_ISGS_exbus!T84</f>
        <v>-2.9257718120812015E-4</v>
      </c>
      <c r="U84" s="24">
        <f>BRPL_EOD!U84-BRPL_ISGS_exbus!U84</f>
        <v>-2.192723658538398E-4</v>
      </c>
      <c r="V84" s="24">
        <f>BRPL_EOD!V84-BRPL_ISGS_exbus!V84</f>
        <v>-1.6611167512694536E-3</v>
      </c>
      <c r="W84" s="24">
        <f>BRPL_EOD!W84-BRPL_ISGS_exbus!W84</f>
        <v>-5.6136448598032018E-4</v>
      </c>
      <c r="X84" s="24">
        <f>BRPL_EOD!X84-BRPL_ISGS_exbus!X84</f>
        <v>-7.904648724377239E-5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2.9580902642578621E-3</v>
      </c>
      <c r="L85" s="24">
        <f>BRPL_EOD!L85-BRPL_ISGS_exbus!L85</f>
        <v>4.4351922746699302E-4</v>
      </c>
      <c r="M85" s="24">
        <f>BRPL_EOD!M85-BRPL_ISGS_exbus!M85</f>
        <v>7.6550203622360868E-3</v>
      </c>
      <c r="N85" s="24">
        <f>BRPL_EOD!N85-BRPL_ISGS_exbus!N85</f>
        <v>1.3456476079340973E-3</v>
      </c>
      <c r="O85" s="24">
        <f>BRPL_EOD!O85-BRPL_ISGS_exbus!O85</f>
        <v>1.4299606224170702E-3</v>
      </c>
      <c r="P85" s="24">
        <f>BRPL_EOD!P85-BRPL_ISGS_exbus!P85</f>
        <v>1.3404461428230263E-3</v>
      </c>
      <c r="Q85" s="24">
        <f>BRPL_EOD!Q85-BRPL_ISGS_exbus!Q85</f>
        <v>3.3518642384109398E-3</v>
      </c>
      <c r="R85" s="24">
        <f>BRPL_EOD!R85-BRPL_ISGS_exbus!R85</f>
        <v>6.3902012339802639E-3</v>
      </c>
      <c r="S85" s="24">
        <f>BRPL_EOD!S85-BRPL_ISGS_exbus!S85</f>
        <v>4.1625196850390012E-3</v>
      </c>
      <c r="T85" s="24">
        <f>BRPL_EOD!T85-BRPL_ISGS_exbus!T85</f>
        <v>-2.9257718120812015E-4</v>
      </c>
      <c r="U85" s="24">
        <f>BRPL_EOD!U85-BRPL_ISGS_exbus!U85</f>
        <v>-2.192723658538398E-4</v>
      </c>
      <c r="V85" s="24">
        <f>BRPL_EOD!V85-BRPL_ISGS_exbus!V85</f>
        <v>-1.6611167512694536E-3</v>
      </c>
      <c r="W85" s="24">
        <f>BRPL_EOD!W85-BRPL_ISGS_exbus!W85</f>
        <v>-5.6136448598032018E-4</v>
      </c>
      <c r="X85" s="24">
        <f>BRPL_EOD!X85-BRPL_ISGS_exbus!X85</f>
        <v>-7.904648724377239E-5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2.9580902642578621E-3</v>
      </c>
      <c r="L86" s="24">
        <f>BRPL_EOD!L86-BRPL_ISGS_exbus!L86</f>
        <v>4.4351922746699302E-4</v>
      </c>
      <c r="M86" s="24">
        <f>BRPL_EOD!M86-BRPL_ISGS_exbus!M86</f>
        <v>7.6550203622360868E-3</v>
      </c>
      <c r="N86" s="24">
        <f>BRPL_EOD!N86-BRPL_ISGS_exbus!N86</f>
        <v>1.3456476079340973E-3</v>
      </c>
      <c r="O86" s="24">
        <f>BRPL_EOD!O86-BRPL_ISGS_exbus!O86</f>
        <v>1.4299606224170702E-3</v>
      </c>
      <c r="P86" s="24">
        <f>BRPL_EOD!P86-BRPL_ISGS_exbus!P86</f>
        <v>1.3404461428230263E-3</v>
      </c>
      <c r="Q86" s="24">
        <f>BRPL_EOD!Q86-BRPL_ISGS_exbus!Q86</f>
        <v>3.3518642384109398E-3</v>
      </c>
      <c r="R86" s="24">
        <f>BRPL_EOD!R86-BRPL_ISGS_exbus!R86</f>
        <v>6.3902012339802639E-3</v>
      </c>
      <c r="S86" s="24">
        <f>BRPL_EOD!S86-BRPL_ISGS_exbus!S86</f>
        <v>4.1625196850390012E-3</v>
      </c>
      <c r="T86" s="24">
        <f>BRPL_EOD!T86-BRPL_ISGS_exbus!T86</f>
        <v>-2.9257718120812015E-4</v>
      </c>
      <c r="U86" s="24">
        <f>BRPL_EOD!U86-BRPL_ISGS_exbus!U86</f>
        <v>-2.192723658538398E-4</v>
      </c>
      <c r="V86" s="24">
        <f>BRPL_EOD!V86-BRPL_ISGS_exbus!V86</f>
        <v>-1.6611167512694536E-3</v>
      </c>
      <c r="W86" s="24">
        <f>BRPL_EOD!W86-BRPL_ISGS_exbus!W86</f>
        <v>-5.6136448598032018E-4</v>
      </c>
      <c r="X86" s="24">
        <f>BRPL_EOD!X86-BRPL_ISGS_exbus!X86</f>
        <v>-7.904648724377239E-5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2.9580902642578621E-3</v>
      </c>
      <c r="L87" s="24">
        <f>BRPL_EOD!L87-BRPL_ISGS_exbus!L87</f>
        <v>4.4351922746699302E-4</v>
      </c>
      <c r="M87" s="24">
        <f>BRPL_EOD!M87-BRPL_ISGS_exbus!M87</f>
        <v>7.6550203622360868E-3</v>
      </c>
      <c r="N87" s="24">
        <f>BRPL_EOD!N87-BRPL_ISGS_exbus!N87</f>
        <v>1.3456476079340973E-3</v>
      </c>
      <c r="O87" s="24">
        <f>BRPL_EOD!O87-BRPL_ISGS_exbus!O87</f>
        <v>1.4299606224170702E-3</v>
      </c>
      <c r="P87" s="24">
        <f>BRPL_EOD!P87-BRPL_ISGS_exbus!P87</f>
        <v>1.3404461428230263E-3</v>
      </c>
      <c r="Q87" s="24">
        <f>BRPL_EOD!Q87-BRPL_ISGS_exbus!Q87</f>
        <v>3.3518642384109398E-3</v>
      </c>
      <c r="R87" s="24">
        <f>BRPL_EOD!R87-BRPL_ISGS_exbus!R87</f>
        <v>6.3902012339802639E-3</v>
      </c>
      <c r="S87" s="24">
        <f>BRPL_EOD!S87-BRPL_ISGS_exbus!S87</f>
        <v>4.1625196850390012E-3</v>
      </c>
      <c r="T87" s="24">
        <f>BRPL_EOD!T87-BRPL_ISGS_exbus!T87</f>
        <v>-2.9257718120812015E-4</v>
      </c>
      <c r="U87" s="24">
        <f>BRPL_EOD!U87-BRPL_ISGS_exbus!U87</f>
        <v>-2.192723658538398E-4</v>
      </c>
      <c r="V87" s="24">
        <f>BRPL_EOD!V87-BRPL_ISGS_exbus!V87</f>
        <v>-1.6611167512694536E-3</v>
      </c>
      <c r="W87" s="24">
        <f>BRPL_EOD!W87-BRPL_ISGS_exbus!W87</f>
        <v>-5.6136448598032018E-4</v>
      </c>
      <c r="X87" s="24">
        <f>BRPL_EOD!X87-BRPL_ISGS_exbus!X87</f>
        <v>-4.2283239446945231E-3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2.9580902642578621E-3</v>
      </c>
      <c r="L88" s="24">
        <f>BRPL_EOD!L88-BRPL_ISGS_exbus!L88</f>
        <v>4.4351922746699302E-4</v>
      </c>
      <c r="M88" s="24">
        <f>BRPL_EOD!M88-BRPL_ISGS_exbus!M88</f>
        <v>7.6550203622360868E-3</v>
      </c>
      <c r="N88" s="24">
        <f>BRPL_EOD!N88-BRPL_ISGS_exbus!N88</f>
        <v>1.3456476079340973E-3</v>
      </c>
      <c r="O88" s="24">
        <f>BRPL_EOD!O88-BRPL_ISGS_exbus!O88</f>
        <v>1.4299606224170702E-3</v>
      </c>
      <c r="P88" s="24">
        <f>BRPL_EOD!P88-BRPL_ISGS_exbus!P88</f>
        <v>1.3404461428230263E-3</v>
      </c>
      <c r="Q88" s="24">
        <f>BRPL_EOD!Q88-BRPL_ISGS_exbus!Q88</f>
        <v>3.3518642384109398E-3</v>
      </c>
      <c r="R88" s="24">
        <f>BRPL_EOD!R88-BRPL_ISGS_exbus!R88</f>
        <v>6.3902012339802639E-3</v>
      </c>
      <c r="S88" s="24">
        <f>BRPL_EOD!S88-BRPL_ISGS_exbus!S88</f>
        <v>4.1625196850390012E-3</v>
      </c>
      <c r="T88" s="24">
        <f>BRPL_EOD!T88-BRPL_ISGS_exbus!T88</f>
        <v>-2.9257718120812015E-4</v>
      </c>
      <c r="U88" s="24">
        <f>BRPL_EOD!U88-BRPL_ISGS_exbus!U88</f>
        <v>-2.192723658538398E-4</v>
      </c>
      <c r="V88" s="24">
        <f>BRPL_EOD!V88-BRPL_ISGS_exbus!V88</f>
        <v>-1.6611167512694536E-3</v>
      </c>
      <c r="W88" s="24">
        <f>BRPL_EOD!W88-BRPL_ISGS_exbus!W88</f>
        <v>-5.6136448598032018E-4</v>
      </c>
      <c r="X88" s="24">
        <f>BRPL_EOD!X88-BRPL_ISGS_exbus!X88</f>
        <v>-4.2283239446945231E-3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2.9580902642578621E-3</v>
      </c>
      <c r="L89" s="24">
        <f>BRPL_EOD!L89-BRPL_ISGS_exbus!L89</f>
        <v>4.4351922746699302E-4</v>
      </c>
      <c r="M89" s="24">
        <f>BRPL_EOD!M89-BRPL_ISGS_exbus!M89</f>
        <v>7.6550203622360868E-3</v>
      </c>
      <c r="N89" s="24">
        <f>BRPL_EOD!N89-BRPL_ISGS_exbus!N89</f>
        <v>1.3456476079340973E-3</v>
      </c>
      <c r="O89" s="24">
        <f>BRPL_EOD!O89-BRPL_ISGS_exbus!O89</f>
        <v>1.4299606224170702E-3</v>
      </c>
      <c r="P89" s="24">
        <f>BRPL_EOD!P89-BRPL_ISGS_exbus!P89</f>
        <v>1.3404461428230263E-3</v>
      </c>
      <c r="Q89" s="24">
        <f>BRPL_EOD!Q89-BRPL_ISGS_exbus!Q89</f>
        <v>3.3518642384109398E-3</v>
      </c>
      <c r="R89" s="24">
        <f>BRPL_EOD!R89-BRPL_ISGS_exbus!R89</f>
        <v>6.3902012339802639E-3</v>
      </c>
      <c r="S89" s="24">
        <f>BRPL_EOD!S89-BRPL_ISGS_exbus!S89</f>
        <v>4.1625196850390012E-3</v>
      </c>
      <c r="T89" s="24">
        <f>BRPL_EOD!T89-BRPL_ISGS_exbus!T89</f>
        <v>-2.9257718120812015E-4</v>
      </c>
      <c r="U89" s="24">
        <f>BRPL_EOD!U89-BRPL_ISGS_exbus!U89</f>
        <v>-2.192723658538398E-4</v>
      </c>
      <c r="V89" s="24">
        <f>BRPL_EOD!V89-BRPL_ISGS_exbus!V89</f>
        <v>-1.6611167512694536E-3</v>
      </c>
      <c r="W89" s="24">
        <f>BRPL_EOD!W89-BRPL_ISGS_exbus!W89</f>
        <v>-5.6136448598032018E-4</v>
      </c>
      <c r="X89" s="24">
        <f>BRPL_EOD!X89-BRPL_ISGS_exbus!X89</f>
        <v>-4.2283239446945231E-3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2.9580902642578621E-3</v>
      </c>
      <c r="L90" s="24">
        <f>BRPL_EOD!L90-BRPL_ISGS_exbus!L90</f>
        <v>4.4351922746699302E-4</v>
      </c>
      <c r="M90" s="24">
        <f>BRPL_EOD!M90-BRPL_ISGS_exbus!M90</f>
        <v>7.6550203622360868E-3</v>
      </c>
      <c r="N90" s="24">
        <f>BRPL_EOD!N90-BRPL_ISGS_exbus!N90</f>
        <v>1.3456476079340973E-3</v>
      </c>
      <c r="O90" s="24">
        <f>BRPL_EOD!O90-BRPL_ISGS_exbus!O90</f>
        <v>1.4299606224170702E-3</v>
      </c>
      <c r="P90" s="24">
        <f>BRPL_EOD!P90-BRPL_ISGS_exbus!P90</f>
        <v>1.3404461428230263E-3</v>
      </c>
      <c r="Q90" s="24">
        <f>BRPL_EOD!Q90-BRPL_ISGS_exbus!Q90</f>
        <v>3.3518642384109398E-3</v>
      </c>
      <c r="R90" s="24">
        <f>BRPL_EOD!R90-BRPL_ISGS_exbus!R90</f>
        <v>6.3902012339802639E-3</v>
      </c>
      <c r="S90" s="24">
        <f>BRPL_EOD!S90-BRPL_ISGS_exbus!S90</f>
        <v>4.1625196850390012E-3</v>
      </c>
      <c r="T90" s="24">
        <f>BRPL_EOD!T90-BRPL_ISGS_exbus!T90</f>
        <v>-2.9257718120812015E-4</v>
      </c>
      <c r="U90" s="24">
        <f>BRPL_EOD!U90-BRPL_ISGS_exbus!U90</f>
        <v>-2.192723658538398E-4</v>
      </c>
      <c r="V90" s="24">
        <f>BRPL_EOD!V90-BRPL_ISGS_exbus!V90</f>
        <v>-1.6611167512694536E-3</v>
      </c>
      <c r="W90" s="24">
        <f>BRPL_EOD!W90-BRPL_ISGS_exbus!W90</f>
        <v>-5.6136448598032018E-4</v>
      </c>
      <c r="X90" s="24">
        <f>BRPL_EOD!X90-BRPL_ISGS_exbus!X90</f>
        <v>-4.2283239446945231E-3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2.9580902642578621E-3</v>
      </c>
      <c r="L91" s="24">
        <f>BRPL_EOD!L91-BRPL_ISGS_exbus!L91</f>
        <v>4.4351922746699302E-4</v>
      </c>
      <c r="M91" s="24">
        <f>BRPL_EOD!M91-BRPL_ISGS_exbus!M91</f>
        <v>7.6550203622360868E-3</v>
      </c>
      <c r="N91" s="24">
        <f>BRPL_EOD!N91-BRPL_ISGS_exbus!N91</f>
        <v>1.3456476079340973E-3</v>
      </c>
      <c r="O91" s="24">
        <f>BRPL_EOD!O91-BRPL_ISGS_exbus!O91</f>
        <v>1.4299606224170702E-3</v>
      </c>
      <c r="P91" s="24">
        <f>BRPL_EOD!P91-BRPL_ISGS_exbus!P91</f>
        <v>1.3404461428230263E-3</v>
      </c>
      <c r="Q91" s="24">
        <f>BRPL_EOD!Q91-BRPL_ISGS_exbus!Q91</f>
        <v>3.3518642384109398E-3</v>
      </c>
      <c r="R91" s="24">
        <f>BRPL_EOD!R91-BRPL_ISGS_exbus!R91</f>
        <v>6.3902012339802639E-3</v>
      </c>
      <c r="S91" s="24">
        <f>BRPL_EOD!S91-BRPL_ISGS_exbus!S91</f>
        <v>4.1625196850390012E-3</v>
      </c>
      <c r="T91" s="24">
        <f>BRPL_EOD!T91-BRPL_ISGS_exbus!T91</f>
        <v>-2.9257718120812015E-4</v>
      </c>
      <c r="U91" s="24">
        <f>BRPL_EOD!U91-BRPL_ISGS_exbus!U91</f>
        <v>-2.192723658538398E-4</v>
      </c>
      <c r="V91" s="24">
        <f>BRPL_EOD!V91-BRPL_ISGS_exbus!V91</f>
        <v>-1.6611167512694536E-3</v>
      </c>
      <c r="W91" s="24">
        <f>BRPL_EOD!W91-BRPL_ISGS_exbus!W91</f>
        <v>-5.6136448598032018E-4</v>
      </c>
      <c r="X91" s="24">
        <f>BRPL_EOD!X91-BRPL_ISGS_exbus!X91</f>
        <v>-4.2283239446945231E-3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2.9580902642578621E-3</v>
      </c>
      <c r="L92" s="24">
        <f>BRPL_EOD!L92-BRPL_ISGS_exbus!L92</f>
        <v>4.4351922746699302E-4</v>
      </c>
      <c r="M92" s="24">
        <f>BRPL_EOD!M92-BRPL_ISGS_exbus!M92</f>
        <v>7.6550203622360868E-3</v>
      </c>
      <c r="N92" s="24">
        <f>BRPL_EOD!N92-BRPL_ISGS_exbus!N92</f>
        <v>1.3456476079340973E-3</v>
      </c>
      <c r="O92" s="24">
        <f>BRPL_EOD!O92-BRPL_ISGS_exbus!O92</f>
        <v>1.4299606224170702E-3</v>
      </c>
      <c r="P92" s="24">
        <f>BRPL_EOD!P92-BRPL_ISGS_exbus!P92</f>
        <v>1.3404461428230263E-3</v>
      </c>
      <c r="Q92" s="24">
        <f>BRPL_EOD!Q92-BRPL_ISGS_exbus!Q92</f>
        <v>3.3518642384109398E-3</v>
      </c>
      <c r="R92" s="24">
        <f>BRPL_EOD!R92-BRPL_ISGS_exbus!R92</f>
        <v>6.3902012339802639E-3</v>
      </c>
      <c r="S92" s="24">
        <f>BRPL_EOD!S92-BRPL_ISGS_exbus!S92</f>
        <v>4.1625196850390012E-3</v>
      </c>
      <c r="T92" s="24">
        <f>BRPL_EOD!T92-BRPL_ISGS_exbus!T92</f>
        <v>-2.9257718120812015E-4</v>
      </c>
      <c r="U92" s="24">
        <f>BRPL_EOD!U92-BRPL_ISGS_exbus!U92</f>
        <v>-2.192723658538398E-4</v>
      </c>
      <c r="V92" s="24">
        <f>BRPL_EOD!V92-BRPL_ISGS_exbus!V92</f>
        <v>-1.6611167512694536E-3</v>
      </c>
      <c r="W92" s="24">
        <f>BRPL_EOD!W92-BRPL_ISGS_exbus!W92</f>
        <v>-5.6136448598032018E-4</v>
      </c>
      <c r="X92" s="24">
        <f>BRPL_EOD!X92-BRPL_ISGS_exbus!X92</f>
        <v>-4.2283239446945231E-3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2.9580902642578621E-3</v>
      </c>
      <c r="L93" s="24">
        <f>BRPL_EOD!L93-BRPL_ISGS_exbus!L93</f>
        <v>4.4351922746699302E-4</v>
      </c>
      <c r="M93" s="24">
        <f>BRPL_EOD!M93-BRPL_ISGS_exbus!M93</f>
        <v>7.6550203622360868E-3</v>
      </c>
      <c r="N93" s="24">
        <f>BRPL_EOD!N93-BRPL_ISGS_exbus!N93</f>
        <v>1.3456476079340973E-3</v>
      </c>
      <c r="O93" s="24">
        <f>BRPL_EOD!O93-BRPL_ISGS_exbus!O93</f>
        <v>1.4299606224170702E-3</v>
      </c>
      <c r="P93" s="24">
        <f>BRPL_EOD!P93-BRPL_ISGS_exbus!P93</f>
        <v>1.3404461428230263E-3</v>
      </c>
      <c r="Q93" s="24">
        <f>BRPL_EOD!Q93-BRPL_ISGS_exbus!Q93</f>
        <v>3.3518642384109398E-3</v>
      </c>
      <c r="R93" s="24">
        <f>BRPL_EOD!R93-BRPL_ISGS_exbus!R93</f>
        <v>6.3902012339802639E-3</v>
      </c>
      <c r="S93" s="24">
        <f>BRPL_EOD!S93-BRPL_ISGS_exbus!S93</f>
        <v>4.1625196850390012E-3</v>
      </c>
      <c r="T93" s="24">
        <f>BRPL_EOD!T93-BRPL_ISGS_exbus!T93</f>
        <v>-2.9257718120812015E-4</v>
      </c>
      <c r="U93" s="24">
        <f>BRPL_EOD!U93-BRPL_ISGS_exbus!U93</f>
        <v>-2.192723658538398E-4</v>
      </c>
      <c r="V93" s="24">
        <f>BRPL_EOD!V93-BRPL_ISGS_exbus!V93</f>
        <v>-1.6611167512694536E-3</v>
      </c>
      <c r="W93" s="24">
        <f>BRPL_EOD!W93-BRPL_ISGS_exbus!W93</f>
        <v>-5.6136448598032018E-4</v>
      </c>
      <c r="X93" s="24">
        <f>BRPL_EOD!X93-BRPL_ISGS_exbus!X93</f>
        <v>-4.2283239446945231E-3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2.9580902642578621E-3</v>
      </c>
      <c r="L94" s="24">
        <f>BRPL_EOD!L94-BRPL_ISGS_exbus!L94</f>
        <v>4.4351922746699302E-4</v>
      </c>
      <c r="M94" s="24">
        <f>BRPL_EOD!M94-BRPL_ISGS_exbus!M94</f>
        <v>7.6550203622360868E-3</v>
      </c>
      <c r="N94" s="24">
        <f>BRPL_EOD!N94-BRPL_ISGS_exbus!N94</f>
        <v>1.3456476079340973E-3</v>
      </c>
      <c r="O94" s="24">
        <f>BRPL_EOD!O94-BRPL_ISGS_exbus!O94</f>
        <v>1.4299606224170702E-3</v>
      </c>
      <c r="P94" s="24">
        <f>BRPL_EOD!P94-BRPL_ISGS_exbus!P94</f>
        <v>1.3404461428230263E-3</v>
      </c>
      <c r="Q94" s="24">
        <f>BRPL_EOD!Q94-BRPL_ISGS_exbus!Q94</f>
        <v>3.3518642384109398E-3</v>
      </c>
      <c r="R94" s="24">
        <f>BRPL_EOD!R94-BRPL_ISGS_exbus!R94</f>
        <v>6.3902012339802639E-3</v>
      </c>
      <c r="S94" s="24">
        <f>BRPL_EOD!S94-BRPL_ISGS_exbus!S94</f>
        <v>4.1625196850390012E-3</v>
      </c>
      <c r="T94" s="24">
        <f>BRPL_EOD!T94-BRPL_ISGS_exbus!T94</f>
        <v>-2.9257718120812015E-4</v>
      </c>
      <c r="U94" s="24">
        <f>BRPL_EOD!U94-BRPL_ISGS_exbus!U94</f>
        <v>-2.192723658538398E-4</v>
      </c>
      <c r="V94" s="24">
        <f>BRPL_EOD!V94-BRPL_ISGS_exbus!V94</f>
        <v>-1.6611167512694536E-3</v>
      </c>
      <c r="W94" s="24">
        <f>BRPL_EOD!W94-BRPL_ISGS_exbus!W94</f>
        <v>-5.6136448598032018E-4</v>
      </c>
      <c r="X94" s="24">
        <f>BRPL_EOD!X94-BRPL_ISGS_exbus!X94</f>
        <v>-4.2283239446945231E-3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2.9580902642578621E-3</v>
      </c>
      <c r="L95" s="24">
        <f>BRPL_EOD!L95-BRPL_ISGS_exbus!L95</f>
        <v>4.4351922746699302E-4</v>
      </c>
      <c r="M95" s="24">
        <f>BRPL_EOD!M95-BRPL_ISGS_exbus!M95</f>
        <v>7.6550203622360868E-3</v>
      </c>
      <c r="N95" s="24">
        <f>BRPL_EOD!N95-BRPL_ISGS_exbus!N95</f>
        <v>1.3456476079340973E-3</v>
      </c>
      <c r="O95" s="24">
        <f>BRPL_EOD!O95-BRPL_ISGS_exbus!O95</f>
        <v>1.4299606224170702E-3</v>
      </c>
      <c r="P95" s="24">
        <f>BRPL_EOD!P95-BRPL_ISGS_exbus!P95</f>
        <v>1.3404461428230263E-3</v>
      </c>
      <c r="Q95" s="24">
        <f>BRPL_EOD!Q95-BRPL_ISGS_exbus!Q95</f>
        <v>3.3518642384109398E-3</v>
      </c>
      <c r="R95" s="24">
        <f>BRPL_EOD!R95-BRPL_ISGS_exbus!R95</f>
        <v>6.3902012339802639E-3</v>
      </c>
      <c r="S95" s="24">
        <f>BRPL_EOD!S95-BRPL_ISGS_exbus!S95</f>
        <v>4.1625196850390012E-3</v>
      </c>
      <c r="T95" s="24">
        <f>BRPL_EOD!T95-BRPL_ISGS_exbus!T95</f>
        <v>-2.9257718120812015E-4</v>
      </c>
      <c r="U95" s="24">
        <f>BRPL_EOD!U95-BRPL_ISGS_exbus!U95</f>
        <v>-2.192723658538398E-4</v>
      </c>
      <c r="V95" s="24">
        <f>BRPL_EOD!V95-BRPL_ISGS_exbus!V95</f>
        <v>9.6166666667230061E-5</v>
      </c>
      <c r="W95" s="24">
        <f>BRPL_EOD!W95-BRPL_ISGS_exbus!W95</f>
        <v>-5.6136448598032018E-4</v>
      </c>
      <c r="X95" s="24">
        <f>BRPL_EOD!X95-BRPL_ISGS_exbus!X95</f>
        <v>-4.2283239446945231E-3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2.9580902642578621E-3</v>
      </c>
      <c r="L96" s="24">
        <f>BRPL_EOD!L96-BRPL_ISGS_exbus!L96</f>
        <v>4.4351922746699302E-4</v>
      </c>
      <c r="M96" s="24">
        <f>BRPL_EOD!M96-BRPL_ISGS_exbus!M96</f>
        <v>7.6550203622360868E-3</v>
      </c>
      <c r="N96" s="24">
        <f>BRPL_EOD!N96-BRPL_ISGS_exbus!N96</f>
        <v>1.3456476079340973E-3</v>
      </c>
      <c r="O96" s="24">
        <f>BRPL_EOD!O96-BRPL_ISGS_exbus!O96</f>
        <v>1.4299606224170702E-3</v>
      </c>
      <c r="P96" s="24">
        <f>BRPL_EOD!P96-BRPL_ISGS_exbus!P96</f>
        <v>1.3404461428230263E-3</v>
      </c>
      <c r="Q96" s="24">
        <f>BRPL_EOD!Q96-BRPL_ISGS_exbus!Q96</f>
        <v>3.3518642384109398E-3</v>
      </c>
      <c r="R96" s="24">
        <f>BRPL_EOD!R96-BRPL_ISGS_exbus!R96</f>
        <v>6.3902012339802639E-3</v>
      </c>
      <c r="S96" s="24">
        <f>BRPL_EOD!S96-BRPL_ISGS_exbus!S96</f>
        <v>4.1625196850390012E-3</v>
      </c>
      <c r="T96" s="24">
        <f>BRPL_EOD!T96-BRPL_ISGS_exbus!T96</f>
        <v>-2.9257718120812015E-4</v>
      </c>
      <c r="U96" s="24">
        <f>BRPL_EOD!U96-BRPL_ISGS_exbus!U96</f>
        <v>-2.192723658538398E-4</v>
      </c>
      <c r="V96" s="24">
        <f>BRPL_EOD!V96-BRPL_ISGS_exbus!V96</f>
        <v>9.6166666667230061E-5</v>
      </c>
      <c r="W96" s="24">
        <f>BRPL_EOD!W96-BRPL_ISGS_exbus!W96</f>
        <v>-5.6136448598032018E-4</v>
      </c>
      <c r="X96" s="24">
        <f>BRPL_EOD!X96-BRPL_ISGS_exbus!X96</f>
        <v>-4.2283239446945231E-3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2.9580902642578621E-3</v>
      </c>
      <c r="L97" s="24">
        <f>BRPL_EOD!L97-BRPL_ISGS_exbus!L97</f>
        <v>4.4351922746699302E-4</v>
      </c>
      <c r="M97" s="24">
        <f>BRPL_EOD!M97-BRPL_ISGS_exbus!M97</f>
        <v>7.6550203622360868E-3</v>
      </c>
      <c r="N97" s="24">
        <f>BRPL_EOD!N97-BRPL_ISGS_exbus!N97</f>
        <v>1.3456476079340973E-3</v>
      </c>
      <c r="O97" s="24">
        <f>BRPL_EOD!O97-BRPL_ISGS_exbus!O97</f>
        <v>1.4299606224170702E-3</v>
      </c>
      <c r="P97" s="24">
        <f>BRPL_EOD!P97-BRPL_ISGS_exbus!P97</f>
        <v>1.3404461428230263E-3</v>
      </c>
      <c r="Q97" s="24">
        <f>BRPL_EOD!Q97-BRPL_ISGS_exbus!Q97</f>
        <v>3.3518642384109398E-3</v>
      </c>
      <c r="R97" s="24">
        <f>BRPL_EOD!R97-BRPL_ISGS_exbus!R97</f>
        <v>6.3902012339802639E-3</v>
      </c>
      <c r="S97" s="24">
        <f>BRPL_EOD!S97-BRPL_ISGS_exbus!S97</f>
        <v>4.1625196850390012E-3</v>
      </c>
      <c r="T97" s="24">
        <f>BRPL_EOD!T97-BRPL_ISGS_exbus!T97</f>
        <v>-2.9257718120812015E-4</v>
      </c>
      <c r="U97" s="24">
        <f>BRPL_EOD!U97-BRPL_ISGS_exbus!U97</f>
        <v>-2.192723658538398E-4</v>
      </c>
      <c r="V97" s="24">
        <f>BRPL_EOD!V97-BRPL_ISGS_exbus!V97</f>
        <v>9.6166666667230061E-5</v>
      </c>
      <c r="W97" s="24">
        <f>BRPL_EOD!W97-BRPL_ISGS_exbus!W97</f>
        <v>-5.6136448598032018E-4</v>
      </c>
      <c r="X97" s="24">
        <f>BRPL_EOD!X97-BRPL_ISGS_exbus!X97</f>
        <v>-4.2283239446945231E-3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2.9580902642578621E-3</v>
      </c>
      <c r="L98" s="24">
        <f>BRPL_EOD!L98-BRPL_ISGS_exbus!L98</f>
        <v>4.4351922746699302E-4</v>
      </c>
      <c r="M98" s="24">
        <f>BRPL_EOD!M98-BRPL_ISGS_exbus!M98</f>
        <v>7.6550203622360868E-3</v>
      </c>
      <c r="N98" s="24">
        <f>BRPL_EOD!N98-BRPL_ISGS_exbus!N98</f>
        <v>1.3456476079340973E-3</v>
      </c>
      <c r="O98" s="24">
        <f>BRPL_EOD!O98-BRPL_ISGS_exbus!O98</f>
        <v>1.4299606224170702E-3</v>
      </c>
      <c r="P98" s="24">
        <f>BRPL_EOD!P98-BRPL_ISGS_exbus!P98</f>
        <v>1.3404461428230263E-3</v>
      </c>
      <c r="Q98" s="24">
        <f>BRPL_EOD!Q98-BRPL_ISGS_exbus!Q98</f>
        <v>3.3518642384109398E-3</v>
      </c>
      <c r="R98" s="24">
        <f>BRPL_EOD!R98-BRPL_ISGS_exbus!R98</f>
        <v>6.3902012339802639E-3</v>
      </c>
      <c r="S98" s="24">
        <f>BRPL_EOD!S98-BRPL_ISGS_exbus!S98</f>
        <v>4.1625196850390012E-3</v>
      </c>
      <c r="T98" s="24">
        <f>BRPL_EOD!T98-BRPL_ISGS_exbus!T98</f>
        <v>-2.9257718120812015E-4</v>
      </c>
      <c r="U98" s="24">
        <f>BRPL_EOD!U98-BRPL_ISGS_exbus!U98</f>
        <v>-2.192723658538398E-4</v>
      </c>
      <c r="V98" s="24">
        <f>BRPL_EOD!V98-BRPL_ISGS_exbus!V98</f>
        <v>9.6166666667230061E-5</v>
      </c>
      <c r="W98" s="24">
        <f>BRPL_EOD!W98-BRPL_ISGS_exbus!W98</f>
        <v>-5.6136448598032018E-4</v>
      </c>
      <c r="X98" s="24">
        <f>BRPL_EOD!X98-BRPL_ISGS_exbus!X98</f>
        <v>-4.2283239446945231E-3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-5.0340715132435321E-5</v>
      </c>
      <c r="L99" s="24">
        <f>BRPL_EOD!L99-BRPL_ISGS_exbus!L99</f>
        <v>1.3334686246868621E-6</v>
      </c>
      <c r="M99" s="24">
        <f>BRPL_EOD!M99-BRPL_ISGS_exbus!M99</f>
        <v>6.5506489462352491E-5</v>
      </c>
      <c r="N99" s="24">
        <f>BRPL_EOD!N99-BRPL_ISGS_exbus!N99</f>
        <v>3.2808497511638279E-5</v>
      </c>
      <c r="O99" s="24">
        <f>BRPL_EOD!O99-BRPL_ISGS_exbus!O99</f>
        <v>4.4017323470590952E-6</v>
      </c>
      <c r="P99" s="24">
        <f>BRPL_EOD!P99-BRPL_ISGS_exbus!P99</f>
        <v>3.8796764622373026E-5</v>
      </c>
      <c r="Q99" s="24">
        <f>BRPL_EOD!Q99-BRPL_ISGS_exbus!Q99</f>
        <v>-1.0011223200989683E-6</v>
      </c>
      <c r="R99" s="24">
        <f>BRPL_EOD!R99-BRPL_ISGS_exbus!R99</f>
        <v>5.5628751358560713E-5</v>
      </c>
      <c r="S99" s="24">
        <f>BRPL_EOD!S99-BRPL_ISGS_exbus!S99</f>
        <v>4.852165552865495E-5</v>
      </c>
      <c r="T99" s="24">
        <f>BRPL_EOD!T99-BRPL_ISGS_exbus!T99</f>
        <v>-5.8208168451194531E-6</v>
      </c>
      <c r="U99" s="24">
        <f>BRPL_EOD!U99-BRPL_ISGS_exbus!U99</f>
        <v>-5.2625367812364487E-6</v>
      </c>
      <c r="V99" s="24">
        <f>BRPL_EOD!V99-BRPL_ISGS_exbus!V99</f>
        <v>-1.3306980933325274E-5</v>
      </c>
      <c r="W99" s="24">
        <f>BRPL_EOD!W99-BRPL_ISGS_exbus!W99</f>
        <v>-1.6435137336678896E-5</v>
      </c>
      <c r="X99" s="24">
        <f>BRPL_EOD!X99-BRPL_ISGS_exbus!X99</f>
        <v>-1.0878539793646169E-5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406.94</v>
      </c>
      <c r="C3" s="196">
        <f>PPCL_NG!P3+PPCL_Spot!P3+GT_NG!P3+GT_Spot!P3+Bawana_NG!P3+Bawana_RLNG!P3+Bawana_Spot!P3</f>
        <v>407.13785558778159</v>
      </c>
      <c r="D3" s="197">
        <f t="shared" ref="D3:D66" si="0">B3-C3</f>
        <v>-0.19785558778158929</v>
      </c>
      <c r="E3" s="196">
        <f>PPCL_NG!J3+PPCL_Spot!J3+GT_NG!J3+GT_Spot!J3+Bawana_NG!J3+Bawana_RLNG!J3+Bawana_Spot!J3</f>
        <v>89.75</v>
      </c>
      <c r="F3" s="196">
        <f>PPCL_NG!Q3+PPCL_Spot!Q3+GT_NG!Q3+GT_Spot!Q3+Bawana_NG!Q3+Bawana_RLNG!Q3+Bawana_Spot!Q3</f>
        <v>89.858342721506688</v>
      </c>
      <c r="G3" s="197">
        <f t="shared" ref="G3:G66" si="1">E3-F3</f>
        <v>-0.10834272150668767</v>
      </c>
      <c r="H3" s="196">
        <f>PPCL_NG!K3+PPCL_Spot!K3+GT_NG!K3+GT_Spot!K3+Bawana_NG!K3+Bawana_RLNG!K3+Bawana_Spot!K3</f>
        <v>14.84</v>
      </c>
      <c r="I3" s="196">
        <f>PPCL_NG!R3+PPCL_Spot!R3+GT_NG!R3+GT_Spot!R3+Bawana_NG!R3+Bawana_RLNG!R3+Bawana_Spot!R3</f>
        <v>14.839771883910785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64.33</v>
      </c>
      <c r="L3" s="196">
        <f>PPCL_NG!S3+PPCL_Spot!S3+GT_NG!S3+GT_Spot!S3+Bawana_NG!S3+Bawana_RLNG!S3+Bawana_Spot!S3</f>
        <v>64.357482709948059</v>
      </c>
      <c r="M3" s="197">
        <f t="shared" ref="M3:M66" si="3">K3-L3</f>
        <v>-2.7482709948060347E-2</v>
      </c>
      <c r="N3" s="196">
        <f>PPCL_NG!M3+PPCL_Spot!M3+GT_NG!M3+GT_Spot!M3+Bawana_NG!M3+Bawana_RLNG!M3+Bawana_Spot!M3</f>
        <v>142.26</v>
      </c>
      <c r="O3" s="196">
        <f>PPCL_NG!T3+PPCL_Spot!T3+GT_NG!T3+GT_Spot!T3+Bawana_NG!T3+Bawana_RLNG!T3+Bawana_Spot!T3</f>
        <v>142.40654709685285</v>
      </c>
      <c r="P3" s="197">
        <f t="shared" ref="P3:P66" si="4">N3-O3</f>
        <v>-0.14654709685285638</v>
      </c>
      <c r="Q3" s="197">
        <f>D3+G3+J3+M3+P3</f>
        <v>-0.47999999999997911</v>
      </c>
    </row>
    <row r="4" spans="1:17">
      <c r="A4" s="33" t="s">
        <v>46</v>
      </c>
      <c r="B4" s="196">
        <f>PPCL_NG!I4+PPCL_Spot!I4+GT_NG!I4+GT_Spot!I4+Bawana_NG!I4+Bawana_RLNG!I4+Bawana_Spot!I4</f>
        <v>406.94</v>
      </c>
      <c r="C4" s="196">
        <f>PPCL_NG!P4+PPCL_Spot!P4+GT_NG!P4+GT_Spot!P4+Bawana_NG!P4+Bawana_RLNG!P4+Bawana_Spot!P4</f>
        <v>407.13785558778159</v>
      </c>
      <c r="D4" s="197">
        <f t="shared" si="0"/>
        <v>-0.19785558778158929</v>
      </c>
      <c r="E4" s="196">
        <f>PPCL_NG!J4+PPCL_Spot!J4+GT_NG!J4+GT_Spot!J4+Bawana_NG!J4+Bawana_RLNG!J4+Bawana_Spot!J4</f>
        <v>89.75</v>
      </c>
      <c r="F4" s="196">
        <f>PPCL_NG!Q4+PPCL_Spot!Q4+GT_NG!Q4+GT_Spot!Q4+Bawana_NG!Q4+Bawana_RLNG!Q4+Bawana_Spot!Q4</f>
        <v>89.858342721506688</v>
      </c>
      <c r="G4" s="197">
        <f t="shared" si="1"/>
        <v>-0.10834272150668767</v>
      </c>
      <c r="H4" s="196">
        <f>PPCL_NG!K4+PPCL_Spot!K4+GT_NG!K4+GT_Spot!K4+Bawana_NG!K4+Bawana_RLNG!K4+Bawana_Spot!K4</f>
        <v>14.84</v>
      </c>
      <c r="I4" s="196">
        <f>PPCL_NG!R4+PPCL_Spot!R4+GT_NG!R4+GT_Spot!R4+Bawana_NG!R4+Bawana_RLNG!R4+Bawana_Spot!R4</f>
        <v>14.839771883910785</v>
      </c>
      <c r="J4" s="197">
        <f t="shared" si="2"/>
        <v>2.281160892145806E-4</v>
      </c>
      <c r="K4" s="196">
        <f>PPCL_NG!L4+PPCL_Spot!L4+GT_NG!L4+GT_Spot!L4+Bawana_NG!L4+Bawana_RLNG!L4+Bawana_Spot!L4</f>
        <v>64.33</v>
      </c>
      <c r="L4" s="196">
        <f>PPCL_NG!S4+PPCL_Spot!S4+GT_NG!S4+GT_Spot!S4+Bawana_NG!S4+Bawana_RLNG!S4+Bawana_Spot!S4</f>
        <v>64.357482709948059</v>
      </c>
      <c r="M4" s="197">
        <f t="shared" si="3"/>
        <v>-2.7482709948060347E-2</v>
      </c>
      <c r="N4" s="196">
        <f>PPCL_NG!M4+PPCL_Spot!M4+GT_NG!M4+GT_Spot!M4+Bawana_NG!M4+Bawana_RLNG!M4+Bawana_Spot!M4</f>
        <v>142.26</v>
      </c>
      <c r="O4" s="196">
        <f>PPCL_NG!T4+PPCL_Spot!T4+GT_NG!T4+GT_Spot!T4+Bawana_NG!T4+Bawana_RLNG!T4+Bawana_Spot!T4</f>
        <v>142.40654709685285</v>
      </c>
      <c r="P4" s="197">
        <f t="shared" si="4"/>
        <v>-0.14654709685285638</v>
      </c>
      <c r="Q4" s="197">
        <f t="shared" ref="Q4:Q67" si="5">D4+G4+J4+M4+P4</f>
        <v>-0.47999999999997911</v>
      </c>
    </row>
    <row r="5" spans="1:17">
      <c r="A5" s="33" t="s">
        <v>47</v>
      </c>
      <c r="B5" s="196">
        <f>PPCL_NG!I5+PPCL_Spot!I5+GT_NG!I5+GT_Spot!I5+Bawana_NG!I5+Bawana_RLNG!I5+Bawana_Spot!I5</f>
        <v>406.94</v>
      </c>
      <c r="C5" s="196">
        <f>PPCL_NG!P5+PPCL_Spot!P5+GT_NG!P5+GT_Spot!P5+Bawana_NG!P5+Bawana_RLNG!P5+Bawana_Spot!P5</f>
        <v>407.13785558778159</v>
      </c>
      <c r="D5" s="197">
        <f t="shared" si="0"/>
        <v>-0.19785558778158929</v>
      </c>
      <c r="E5" s="196">
        <f>PPCL_NG!J5+PPCL_Spot!J5+GT_NG!J5+GT_Spot!J5+Bawana_NG!J5+Bawana_RLNG!J5+Bawana_Spot!J5</f>
        <v>89.75</v>
      </c>
      <c r="F5" s="196">
        <f>PPCL_NG!Q5+PPCL_Spot!Q5+GT_NG!Q5+GT_Spot!Q5+Bawana_NG!Q5+Bawana_RLNG!Q5+Bawana_Spot!Q5</f>
        <v>89.858342721506688</v>
      </c>
      <c r="G5" s="197">
        <f t="shared" si="1"/>
        <v>-0.10834272150668767</v>
      </c>
      <c r="H5" s="196">
        <f>PPCL_NG!K5+PPCL_Spot!K5+GT_NG!K5+GT_Spot!K5+Bawana_NG!K5+Bawana_RLNG!K5+Bawana_Spot!K5</f>
        <v>14.84</v>
      </c>
      <c r="I5" s="196">
        <f>PPCL_NG!R5+PPCL_Spot!R5+GT_NG!R5+GT_Spot!R5+Bawana_NG!R5+Bawana_RLNG!R5+Bawana_Spot!R5</f>
        <v>14.839771883910785</v>
      </c>
      <c r="J5" s="197">
        <f t="shared" si="2"/>
        <v>2.281160892145806E-4</v>
      </c>
      <c r="K5" s="196">
        <f>PPCL_NG!L5+PPCL_Spot!L5+GT_NG!L5+GT_Spot!L5+Bawana_NG!L5+Bawana_RLNG!L5+Bawana_Spot!L5</f>
        <v>64.33</v>
      </c>
      <c r="L5" s="196">
        <f>PPCL_NG!S5+PPCL_Spot!S5+GT_NG!S5+GT_Spot!S5+Bawana_NG!S5+Bawana_RLNG!S5+Bawana_Spot!S5</f>
        <v>64.357482709948059</v>
      </c>
      <c r="M5" s="197">
        <f t="shared" si="3"/>
        <v>-2.7482709948060347E-2</v>
      </c>
      <c r="N5" s="196">
        <f>PPCL_NG!M5+PPCL_Spot!M5+GT_NG!M5+GT_Spot!M5+Bawana_NG!M5+Bawana_RLNG!M5+Bawana_Spot!M5</f>
        <v>142.26</v>
      </c>
      <c r="O5" s="196">
        <f>PPCL_NG!T5+PPCL_Spot!T5+GT_NG!T5+GT_Spot!T5+Bawana_NG!T5+Bawana_RLNG!T5+Bawana_Spot!T5</f>
        <v>142.40654709685285</v>
      </c>
      <c r="P5" s="197">
        <f t="shared" si="4"/>
        <v>-0.14654709685285638</v>
      </c>
      <c r="Q5" s="197">
        <f t="shared" si="5"/>
        <v>-0.47999999999997911</v>
      </c>
    </row>
    <row r="6" spans="1:17">
      <c r="A6" s="33" t="s">
        <v>48</v>
      </c>
      <c r="B6" s="196">
        <f>PPCL_NG!I6+PPCL_Spot!I6+GT_NG!I6+GT_Spot!I6+Bawana_NG!I6+Bawana_RLNG!I6+Bawana_Spot!I6</f>
        <v>406.94</v>
      </c>
      <c r="C6" s="196">
        <f>PPCL_NG!P6+PPCL_Spot!P6+GT_NG!P6+GT_Spot!P6+Bawana_NG!P6+Bawana_RLNG!P6+Bawana_Spot!P6</f>
        <v>407.13785558778159</v>
      </c>
      <c r="D6" s="197">
        <f t="shared" si="0"/>
        <v>-0.19785558778158929</v>
      </c>
      <c r="E6" s="196">
        <f>PPCL_NG!J6+PPCL_Spot!J6+GT_NG!J6+GT_Spot!J6+Bawana_NG!J6+Bawana_RLNG!J6+Bawana_Spot!J6</f>
        <v>89.75</v>
      </c>
      <c r="F6" s="196">
        <f>PPCL_NG!Q6+PPCL_Spot!Q6+GT_NG!Q6+GT_Spot!Q6+Bawana_NG!Q6+Bawana_RLNG!Q6+Bawana_Spot!Q6</f>
        <v>89.858342721506688</v>
      </c>
      <c r="G6" s="197">
        <f t="shared" si="1"/>
        <v>-0.10834272150668767</v>
      </c>
      <c r="H6" s="196">
        <f>PPCL_NG!K6+PPCL_Spot!K6+GT_NG!K6+GT_Spot!K6+Bawana_NG!K6+Bawana_RLNG!K6+Bawana_Spot!K6</f>
        <v>14.84</v>
      </c>
      <c r="I6" s="196">
        <f>PPCL_NG!R6+PPCL_Spot!R6+GT_NG!R6+GT_Spot!R6+Bawana_NG!R6+Bawana_RLNG!R6+Bawana_Spot!R6</f>
        <v>14.839771883910785</v>
      </c>
      <c r="J6" s="197">
        <f t="shared" si="2"/>
        <v>2.281160892145806E-4</v>
      </c>
      <c r="K6" s="196">
        <f>PPCL_NG!L6+PPCL_Spot!L6+GT_NG!L6+GT_Spot!L6+Bawana_NG!L6+Bawana_RLNG!L6+Bawana_Spot!L6</f>
        <v>64.33</v>
      </c>
      <c r="L6" s="196">
        <f>PPCL_NG!S6+PPCL_Spot!S6+GT_NG!S6+GT_Spot!S6+Bawana_NG!S6+Bawana_RLNG!S6+Bawana_Spot!S6</f>
        <v>64.357482709948059</v>
      </c>
      <c r="M6" s="197">
        <f t="shared" si="3"/>
        <v>-2.7482709948060347E-2</v>
      </c>
      <c r="N6" s="196">
        <f>PPCL_NG!M6+PPCL_Spot!M6+GT_NG!M6+GT_Spot!M6+Bawana_NG!M6+Bawana_RLNG!M6+Bawana_Spot!M6</f>
        <v>142.26</v>
      </c>
      <c r="O6" s="196">
        <f>PPCL_NG!T6+PPCL_Spot!T6+GT_NG!T6+GT_Spot!T6+Bawana_NG!T6+Bawana_RLNG!T6+Bawana_Spot!T6</f>
        <v>142.40654709685285</v>
      </c>
      <c r="P6" s="197">
        <f t="shared" si="4"/>
        <v>-0.14654709685285638</v>
      </c>
      <c r="Q6" s="197">
        <f t="shared" si="5"/>
        <v>-0.47999999999997911</v>
      </c>
    </row>
    <row r="7" spans="1:17">
      <c r="A7" s="33" t="s">
        <v>49</v>
      </c>
      <c r="B7" s="196">
        <f>PPCL_NG!I7+PPCL_Spot!I7+GT_NG!I7+GT_Spot!I7+Bawana_NG!I7+Bawana_RLNG!I7+Bawana_Spot!I7</f>
        <v>406.94</v>
      </c>
      <c r="C7" s="196">
        <f>PPCL_NG!P7+PPCL_Spot!P7+GT_NG!P7+GT_Spot!P7+Bawana_NG!P7+Bawana_RLNG!P7+Bawana_Spot!P7</f>
        <v>407.13785558778159</v>
      </c>
      <c r="D7" s="197">
        <f t="shared" si="0"/>
        <v>-0.19785558778158929</v>
      </c>
      <c r="E7" s="196">
        <f>PPCL_NG!J7+PPCL_Spot!J7+GT_NG!J7+GT_Spot!J7+Bawana_NG!J7+Bawana_RLNG!J7+Bawana_Spot!J7</f>
        <v>89.75</v>
      </c>
      <c r="F7" s="196">
        <f>PPCL_NG!Q7+PPCL_Spot!Q7+GT_NG!Q7+GT_Spot!Q7+Bawana_NG!Q7+Bawana_RLNG!Q7+Bawana_Spot!Q7</f>
        <v>89.858342721506688</v>
      </c>
      <c r="G7" s="197">
        <f t="shared" si="1"/>
        <v>-0.10834272150668767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14.839771883910785</v>
      </c>
      <c r="J7" s="197">
        <f t="shared" si="2"/>
        <v>2.281160892145806E-4</v>
      </c>
      <c r="K7" s="196">
        <f>PPCL_NG!L7+PPCL_Spot!L7+GT_NG!L7+GT_Spot!L7+Bawana_NG!L7+Bawana_RLNG!L7+Bawana_Spot!L7</f>
        <v>64.33</v>
      </c>
      <c r="L7" s="196">
        <f>PPCL_NG!S7+PPCL_Spot!S7+GT_NG!S7+GT_Spot!S7+Bawana_NG!S7+Bawana_RLNG!S7+Bawana_Spot!S7</f>
        <v>64.357482709948059</v>
      </c>
      <c r="M7" s="197">
        <f t="shared" si="3"/>
        <v>-2.7482709948060347E-2</v>
      </c>
      <c r="N7" s="196">
        <f>PPCL_NG!M7+PPCL_Spot!M7+GT_NG!M7+GT_Spot!M7+Bawana_NG!M7+Bawana_RLNG!M7+Bawana_Spot!M7</f>
        <v>142.26</v>
      </c>
      <c r="O7" s="196">
        <f>PPCL_NG!T7+PPCL_Spot!T7+GT_NG!T7+GT_Spot!T7+Bawana_NG!T7+Bawana_RLNG!T7+Bawana_Spot!T7</f>
        <v>142.40654709685285</v>
      </c>
      <c r="P7" s="197">
        <f t="shared" si="4"/>
        <v>-0.14654709685285638</v>
      </c>
      <c r="Q7" s="197">
        <f t="shared" si="5"/>
        <v>-0.47999999999997911</v>
      </c>
    </row>
    <row r="8" spans="1:17">
      <c r="A8" s="33" t="s">
        <v>50</v>
      </c>
      <c r="B8" s="196">
        <f>PPCL_NG!I8+PPCL_Spot!I8+GT_NG!I8+GT_Spot!I8+Bawana_NG!I8+Bawana_RLNG!I8+Bawana_Spot!I8</f>
        <v>406.94</v>
      </c>
      <c r="C8" s="196">
        <f>PPCL_NG!P8+PPCL_Spot!P8+GT_NG!P8+GT_Spot!P8+Bawana_NG!P8+Bawana_RLNG!P8+Bawana_Spot!P8</f>
        <v>407.13785558778159</v>
      </c>
      <c r="D8" s="197">
        <f t="shared" si="0"/>
        <v>-0.19785558778158929</v>
      </c>
      <c r="E8" s="196">
        <f>PPCL_NG!J8+PPCL_Spot!J8+GT_NG!J8+GT_Spot!J8+Bawana_NG!J8+Bawana_RLNG!J8+Bawana_Spot!J8</f>
        <v>89.75</v>
      </c>
      <c r="F8" s="196">
        <f>PPCL_NG!Q8+PPCL_Spot!Q8+GT_NG!Q8+GT_Spot!Q8+Bawana_NG!Q8+Bawana_RLNG!Q8+Bawana_Spot!Q8</f>
        <v>89.858342721506688</v>
      </c>
      <c r="G8" s="197">
        <f t="shared" si="1"/>
        <v>-0.10834272150668767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14.839771883910785</v>
      </c>
      <c r="J8" s="197">
        <f t="shared" si="2"/>
        <v>2.281160892145806E-4</v>
      </c>
      <c r="K8" s="196">
        <f>PPCL_NG!L8+PPCL_Spot!L8+GT_NG!L8+GT_Spot!L8+Bawana_NG!L8+Bawana_RLNG!L8+Bawana_Spot!L8</f>
        <v>64.33</v>
      </c>
      <c r="L8" s="196">
        <f>PPCL_NG!S8+PPCL_Spot!S8+GT_NG!S8+GT_Spot!S8+Bawana_NG!S8+Bawana_RLNG!S8+Bawana_Spot!S8</f>
        <v>64.357482709948059</v>
      </c>
      <c r="M8" s="197">
        <f t="shared" si="3"/>
        <v>-2.7482709948060347E-2</v>
      </c>
      <c r="N8" s="196">
        <f>PPCL_NG!M8+PPCL_Spot!M8+GT_NG!M8+GT_Spot!M8+Bawana_NG!M8+Bawana_RLNG!M8+Bawana_Spot!M8</f>
        <v>142.26</v>
      </c>
      <c r="O8" s="196">
        <f>PPCL_NG!T8+PPCL_Spot!T8+GT_NG!T8+GT_Spot!T8+Bawana_NG!T8+Bawana_RLNG!T8+Bawana_Spot!T8</f>
        <v>142.40654709685285</v>
      </c>
      <c r="P8" s="197">
        <f t="shared" si="4"/>
        <v>-0.14654709685285638</v>
      </c>
      <c r="Q8" s="197">
        <f t="shared" si="5"/>
        <v>-0.47999999999997911</v>
      </c>
    </row>
    <row r="9" spans="1:17">
      <c r="A9" s="33" t="s">
        <v>51</v>
      </c>
      <c r="B9" s="196">
        <f>PPCL_NG!I9+PPCL_Spot!I9+GT_NG!I9+GT_Spot!I9+Bawana_NG!I9+Bawana_RLNG!I9+Bawana_Spot!I9</f>
        <v>406.94</v>
      </c>
      <c r="C9" s="196">
        <f>PPCL_NG!P9+PPCL_Spot!P9+GT_NG!P9+GT_Spot!P9+Bawana_NG!P9+Bawana_RLNG!P9+Bawana_Spot!P9</f>
        <v>407.13785558778159</v>
      </c>
      <c r="D9" s="197">
        <f t="shared" si="0"/>
        <v>-0.19785558778158929</v>
      </c>
      <c r="E9" s="196">
        <f>PPCL_NG!J9+PPCL_Spot!J9+GT_NG!J9+GT_Spot!J9+Bawana_NG!J9+Bawana_RLNG!J9+Bawana_Spot!J9</f>
        <v>89.75</v>
      </c>
      <c r="F9" s="196">
        <f>PPCL_NG!Q9+PPCL_Spot!Q9+GT_NG!Q9+GT_Spot!Q9+Bawana_NG!Q9+Bawana_RLNG!Q9+Bawana_Spot!Q9</f>
        <v>89.858342721506688</v>
      </c>
      <c r="G9" s="197">
        <f t="shared" si="1"/>
        <v>-0.10834272150668767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14.839771883910785</v>
      </c>
      <c r="J9" s="197">
        <f t="shared" si="2"/>
        <v>2.281160892145806E-4</v>
      </c>
      <c r="K9" s="196">
        <f>PPCL_NG!L9+PPCL_Spot!L9+GT_NG!L9+GT_Spot!L9+Bawana_NG!L9+Bawana_RLNG!L9+Bawana_Spot!L9</f>
        <v>64.33</v>
      </c>
      <c r="L9" s="196">
        <f>PPCL_NG!S9+PPCL_Spot!S9+GT_NG!S9+GT_Spot!S9+Bawana_NG!S9+Bawana_RLNG!S9+Bawana_Spot!S9</f>
        <v>64.357482709948059</v>
      </c>
      <c r="M9" s="197">
        <f t="shared" si="3"/>
        <v>-2.7482709948060347E-2</v>
      </c>
      <c r="N9" s="196">
        <f>PPCL_NG!M9+PPCL_Spot!M9+GT_NG!M9+GT_Spot!M9+Bawana_NG!M9+Bawana_RLNG!M9+Bawana_Spot!M9</f>
        <v>142.26</v>
      </c>
      <c r="O9" s="196">
        <f>PPCL_NG!T9+PPCL_Spot!T9+GT_NG!T9+GT_Spot!T9+Bawana_NG!T9+Bawana_RLNG!T9+Bawana_Spot!T9</f>
        <v>142.40654709685285</v>
      </c>
      <c r="P9" s="197">
        <f t="shared" si="4"/>
        <v>-0.14654709685285638</v>
      </c>
      <c r="Q9" s="197">
        <f t="shared" si="5"/>
        <v>-0.47999999999997911</v>
      </c>
    </row>
    <row r="10" spans="1:17">
      <c r="A10" s="33" t="s">
        <v>52</v>
      </c>
      <c r="B10" s="196">
        <f>PPCL_NG!I10+PPCL_Spot!I10+GT_NG!I10+GT_Spot!I10+Bawana_NG!I10+Bawana_RLNG!I10+Bawana_Spot!I10</f>
        <v>406.94</v>
      </c>
      <c r="C10" s="196">
        <f>PPCL_NG!P10+PPCL_Spot!P10+GT_NG!P10+GT_Spot!P10+Bawana_NG!P10+Bawana_RLNG!P10+Bawana_Spot!P10</f>
        <v>407.13785558778159</v>
      </c>
      <c r="D10" s="197">
        <f t="shared" si="0"/>
        <v>-0.19785558778158929</v>
      </c>
      <c r="E10" s="196">
        <f>PPCL_NG!J10+PPCL_Spot!J10+GT_NG!J10+GT_Spot!J10+Bawana_NG!J10+Bawana_RLNG!J10+Bawana_Spot!J10</f>
        <v>89.75</v>
      </c>
      <c r="F10" s="196">
        <f>PPCL_NG!Q10+PPCL_Spot!Q10+GT_NG!Q10+GT_Spot!Q10+Bawana_NG!Q10+Bawana_RLNG!Q10+Bawana_Spot!Q10</f>
        <v>89.858342721506688</v>
      </c>
      <c r="G10" s="197">
        <f t="shared" si="1"/>
        <v>-0.10834272150668767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14.839771883910785</v>
      </c>
      <c r="J10" s="197">
        <f t="shared" si="2"/>
        <v>2.281160892145806E-4</v>
      </c>
      <c r="K10" s="196">
        <f>PPCL_NG!L10+PPCL_Spot!L10+GT_NG!L10+GT_Spot!L10+Bawana_NG!L10+Bawana_RLNG!L10+Bawana_Spot!L10</f>
        <v>64.33</v>
      </c>
      <c r="L10" s="196">
        <f>PPCL_NG!S10+PPCL_Spot!S10+GT_NG!S10+GT_Spot!S10+Bawana_NG!S10+Bawana_RLNG!S10+Bawana_Spot!S10</f>
        <v>64.357482709948059</v>
      </c>
      <c r="M10" s="197">
        <f t="shared" si="3"/>
        <v>-2.7482709948060347E-2</v>
      </c>
      <c r="N10" s="196">
        <f>PPCL_NG!M10+PPCL_Spot!M10+GT_NG!M10+GT_Spot!M10+Bawana_NG!M10+Bawana_RLNG!M10+Bawana_Spot!M10</f>
        <v>142.26</v>
      </c>
      <c r="O10" s="196">
        <f>PPCL_NG!T10+PPCL_Spot!T10+GT_NG!T10+GT_Spot!T10+Bawana_NG!T10+Bawana_RLNG!T10+Bawana_Spot!T10</f>
        <v>142.40654709685285</v>
      </c>
      <c r="P10" s="197">
        <f t="shared" si="4"/>
        <v>-0.14654709685285638</v>
      </c>
      <c r="Q10" s="197">
        <f t="shared" si="5"/>
        <v>-0.47999999999997911</v>
      </c>
    </row>
    <row r="11" spans="1:17">
      <c r="A11" s="33" t="s">
        <v>53</v>
      </c>
      <c r="B11" s="196">
        <f>PPCL_NG!I11+PPCL_Spot!I11+GT_NG!I11+GT_Spot!I11+Bawana_NG!I11+Bawana_RLNG!I11+Bawana_Spot!I11</f>
        <v>294.67</v>
      </c>
      <c r="C11" s="196">
        <f>PPCL_NG!P11+PPCL_Spot!P11+GT_NG!P11+GT_Spot!P11+Bawana_NG!P11+Bawana_RLNG!P11+Bawana_Spot!P11</f>
        <v>294.86736341950694</v>
      </c>
      <c r="D11" s="197">
        <f t="shared" si="0"/>
        <v>-0.19736341950692804</v>
      </c>
      <c r="E11" s="196">
        <f>PPCL_NG!J11+PPCL_Spot!J11+GT_NG!J11+GT_Spot!J11+Bawana_NG!J11+Bawana_RLNG!J11+Bawana_Spot!J11</f>
        <v>77.150000000000006</v>
      </c>
      <c r="F11" s="196">
        <f>PPCL_NG!Q11+PPCL_Spot!Q11+GT_NG!Q11+GT_Spot!Q11+Bawana_NG!Q11+Bawana_RLNG!Q11+Bawana_Spot!Q11</f>
        <v>77.258834889781369</v>
      </c>
      <c r="G11" s="197">
        <f t="shared" si="1"/>
        <v>-0.10883488978136313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14.839771883910785</v>
      </c>
      <c r="J11" s="197">
        <f t="shared" si="2"/>
        <v>2.281160892145806E-4</v>
      </c>
      <c r="K11" s="196">
        <f>PPCL_NG!L11+PPCL_Spot!L11+GT_NG!L11+GT_Spot!L11+Bawana_NG!L11+Bawana_RLNG!L11+Bawana_Spot!L11</f>
        <v>64.849999999999994</v>
      </c>
      <c r="L11" s="196">
        <f>PPCL_NG!S11+PPCL_Spot!S11+GT_NG!S11+GT_Spot!S11+Bawana_NG!S11+Bawana_RLNG!S11+Bawana_Spot!S11</f>
        <v>64.877482709948055</v>
      </c>
      <c r="M11" s="197">
        <f t="shared" si="3"/>
        <v>-2.7482709948060347E-2</v>
      </c>
      <c r="N11" s="196">
        <f>PPCL_NG!M11+PPCL_Spot!M11+GT_NG!M11+GT_Spot!M11+Bawana_NG!M11+Bawana_RLNG!M11+Bawana_Spot!M11</f>
        <v>142.61000000000001</v>
      </c>
      <c r="O11" s="196">
        <f>PPCL_NG!T11+PPCL_Spot!T11+GT_NG!T11+GT_Spot!T11+Bawana_NG!T11+Bawana_RLNG!T11+Bawana_Spot!T11</f>
        <v>142.75654709685284</v>
      </c>
      <c r="P11" s="197">
        <f t="shared" si="4"/>
        <v>-0.14654709685282796</v>
      </c>
      <c r="Q11" s="197">
        <f t="shared" si="5"/>
        <v>-0.4799999999999649</v>
      </c>
    </row>
    <row r="12" spans="1:17">
      <c r="A12" s="33" t="s">
        <v>54</v>
      </c>
      <c r="B12" s="196">
        <f>PPCL_NG!I12+PPCL_Spot!I12+GT_NG!I12+GT_Spot!I12+Bawana_NG!I12+Bawana_RLNG!I12+Bawana_Spot!I12</f>
        <v>294.67</v>
      </c>
      <c r="C12" s="196">
        <f>PPCL_NG!P12+PPCL_Spot!P12+GT_NG!P12+GT_Spot!P12+Bawana_NG!P12+Bawana_RLNG!P12+Bawana_Spot!P12</f>
        <v>294.86736341950694</v>
      </c>
      <c r="D12" s="197">
        <f t="shared" si="0"/>
        <v>-0.19736341950692804</v>
      </c>
      <c r="E12" s="196">
        <f>PPCL_NG!J12+PPCL_Spot!J12+GT_NG!J12+GT_Spot!J12+Bawana_NG!J12+Bawana_RLNG!J12+Bawana_Spot!J12</f>
        <v>77.150000000000006</v>
      </c>
      <c r="F12" s="196">
        <f>PPCL_NG!Q12+PPCL_Spot!Q12+GT_NG!Q12+GT_Spot!Q12+Bawana_NG!Q12+Bawana_RLNG!Q12+Bawana_Spot!Q12</f>
        <v>77.258834889781369</v>
      </c>
      <c r="G12" s="197">
        <f t="shared" si="1"/>
        <v>-0.10883488978136313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14.839771883910785</v>
      </c>
      <c r="J12" s="197">
        <f t="shared" si="2"/>
        <v>2.281160892145806E-4</v>
      </c>
      <c r="K12" s="196">
        <f>PPCL_NG!L12+PPCL_Spot!L12+GT_NG!L12+GT_Spot!L12+Bawana_NG!L12+Bawana_RLNG!L12+Bawana_Spot!L12</f>
        <v>64.849999999999994</v>
      </c>
      <c r="L12" s="196">
        <f>PPCL_NG!S12+PPCL_Spot!S12+GT_NG!S12+GT_Spot!S12+Bawana_NG!S12+Bawana_RLNG!S12+Bawana_Spot!S12</f>
        <v>64.877482709948055</v>
      </c>
      <c r="M12" s="197">
        <f t="shared" si="3"/>
        <v>-2.7482709948060347E-2</v>
      </c>
      <c r="N12" s="196">
        <f>PPCL_NG!M12+PPCL_Spot!M12+GT_NG!M12+GT_Spot!M12+Bawana_NG!M12+Bawana_RLNG!M12+Bawana_Spot!M12</f>
        <v>142.61000000000001</v>
      </c>
      <c r="O12" s="196">
        <f>PPCL_NG!T12+PPCL_Spot!T12+GT_NG!T12+GT_Spot!T12+Bawana_NG!T12+Bawana_RLNG!T12+Bawana_Spot!T12</f>
        <v>142.75654709685284</v>
      </c>
      <c r="P12" s="197">
        <f t="shared" si="4"/>
        <v>-0.14654709685282796</v>
      </c>
      <c r="Q12" s="197">
        <f t="shared" si="5"/>
        <v>-0.4799999999999649</v>
      </c>
    </row>
    <row r="13" spans="1:17">
      <c r="A13" s="33" t="s">
        <v>55</v>
      </c>
      <c r="B13" s="196">
        <f>PPCL_NG!I13+PPCL_Spot!I13+GT_NG!I13+GT_Spot!I13+Bawana_NG!I13+Bawana_RLNG!I13+Bawana_Spot!I13</f>
        <v>312.72000000000003</v>
      </c>
      <c r="C13" s="196">
        <f>PPCL_NG!P13+PPCL_Spot!P13+GT_NG!P13+GT_Spot!P13+Bawana_NG!P13+Bawana_RLNG!P13+Bawana_Spot!P13</f>
        <v>312.9170046684892</v>
      </c>
      <c r="D13" s="197">
        <f t="shared" si="0"/>
        <v>-0.19700466848917131</v>
      </c>
      <c r="E13" s="196">
        <f>PPCL_NG!J13+PPCL_Spot!J13+GT_NG!J13+GT_Spot!J13+Bawana_NG!J13+Bawana_RLNG!J13+Bawana_Spot!J13</f>
        <v>77.150000000000006</v>
      </c>
      <c r="F13" s="196">
        <f>PPCL_NG!Q13+PPCL_Spot!Q13+GT_NG!Q13+GT_Spot!Q13+Bawana_NG!Q13+Bawana_RLNG!Q13+Bawana_Spot!Q13</f>
        <v>77.258950657409912</v>
      </c>
      <c r="G13" s="197">
        <f t="shared" si="1"/>
        <v>-0.10895065740990617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14.839786907976356</v>
      </c>
      <c r="J13" s="197">
        <f t="shared" si="2"/>
        <v>2.1309202364427904E-4</v>
      </c>
      <c r="K13" s="196">
        <f>PPCL_NG!L13+PPCL_Spot!L13+GT_NG!L13+GT_Spot!L13+Bawana_NG!L13+Bawana_RLNG!L13+Bawana_Spot!L13</f>
        <v>64.849999999999994</v>
      </c>
      <c r="L13" s="196">
        <f>PPCL_NG!S13+PPCL_Spot!S13+GT_NG!S13+GT_Spot!S13+Bawana_NG!S13+Bawana_RLNG!S13+Bawana_Spot!S13</f>
        <v>64.877531589613454</v>
      </c>
      <c r="M13" s="197">
        <f t="shared" si="3"/>
        <v>-2.7531589613460028E-2</v>
      </c>
      <c r="N13" s="196">
        <f>PPCL_NG!M13+PPCL_Spot!M13+GT_NG!M13+GT_Spot!M13+Bawana_NG!M13+Bawana_RLNG!M13+Bawana_Spot!M13</f>
        <v>142.61000000000001</v>
      </c>
      <c r="O13" s="196">
        <f>PPCL_NG!T13+PPCL_Spot!T13+GT_NG!T13+GT_Spot!T13+Bawana_NG!T13+Bawana_RLNG!T13+Bawana_Spot!T13</f>
        <v>142.75672617651117</v>
      </c>
      <c r="P13" s="197">
        <f t="shared" si="4"/>
        <v>-0.14672617651115161</v>
      </c>
      <c r="Q13" s="197">
        <f t="shared" si="5"/>
        <v>-0.48000000000004484</v>
      </c>
    </row>
    <row r="14" spans="1:17">
      <c r="A14" s="33" t="s">
        <v>56</v>
      </c>
      <c r="B14" s="196">
        <f>PPCL_NG!I14+PPCL_Spot!I14+GT_NG!I14+GT_Spot!I14+Bawana_NG!I14+Bawana_RLNG!I14+Bawana_Spot!I14</f>
        <v>312.72000000000003</v>
      </c>
      <c r="C14" s="196">
        <f>PPCL_NG!P14+PPCL_Spot!P14+GT_NG!P14+GT_Spot!P14+Bawana_NG!P14+Bawana_RLNG!P14+Bawana_Spot!P14</f>
        <v>312.9170046684892</v>
      </c>
      <c r="D14" s="197">
        <f t="shared" si="0"/>
        <v>-0.19700466848917131</v>
      </c>
      <c r="E14" s="196">
        <f>PPCL_NG!J14+PPCL_Spot!J14+GT_NG!J14+GT_Spot!J14+Bawana_NG!J14+Bawana_RLNG!J14+Bawana_Spot!J14</f>
        <v>77.150000000000006</v>
      </c>
      <c r="F14" s="196">
        <f>PPCL_NG!Q14+PPCL_Spot!Q14+GT_NG!Q14+GT_Spot!Q14+Bawana_NG!Q14+Bawana_RLNG!Q14+Bawana_Spot!Q14</f>
        <v>77.258950657409912</v>
      </c>
      <c r="G14" s="197">
        <f t="shared" si="1"/>
        <v>-0.10895065740990617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14.839786907976356</v>
      </c>
      <c r="J14" s="197">
        <f t="shared" si="2"/>
        <v>2.1309202364427904E-4</v>
      </c>
      <c r="K14" s="196">
        <f>PPCL_NG!L14+PPCL_Spot!L14+GT_NG!L14+GT_Spot!L14+Bawana_NG!L14+Bawana_RLNG!L14+Bawana_Spot!L14</f>
        <v>64.849999999999994</v>
      </c>
      <c r="L14" s="196">
        <f>PPCL_NG!S14+PPCL_Spot!S14+GT_NG!S14+GT_Spot!S14+Bawana_NG!S14+Bawana_RLNG!S14+Bawana_Spot!S14</f>
        <v>64.877531589613454</v>
      </c>
      <c r="M14" s="197">
        <f t="shared" si="3"/>
        <v>-2.7531589613460028E-2</v>
      </c>
      <c r="N14" s="196">
        <f>PPCL_NG!M14+PPCL_Spot!M14+GT_NG!M14+GT_Spot!M14+Bawana_NG!M14+Bawana_RLNG!M14+Bawana_Spot!M14</f>
        <v>142.61000000000001</v>
      </c>
      <c r="O14" s="196">
        <f>PPCL_NG!T14+PPCL_Spot!T14+GT_NG!T14+GT_Spot!T14+Bawana_NG!T14+Bawana_RLNG!T14+Bawana_Spot!T14</f>
        <v>142.75672617651117</v>
      </c>
      <c r="P14" s="197">
        <f t="shared" si="4"/>
        <v>-0.14672617651115161</v>
      </c>
      <c r="Q14" s="197">
        <f t="shared" si="5"/>
        <v>-0.48000000000004484</v>
      </c>
    </row>
    <row r="15" spans="1:17">
      <c r="A15" s="33" t="s">
        <v>57</v>
      </c>
      <c r="B15" s="196">
        <f>PPCL_NG!I15+PPCL_Spot!I15+GT_NG!I15+GT_Spot!I15+Bawana_NG!I15+Bawana_RLNG!I15+Bawana_Spot!I15</f>
        <v>312.72000000000003</v>
      </c>
      <c r="C15" s="196">
        <f>PPCL_NG!P15+PPCL_Spot!P15+GT_NG!P15+GT_Spot!P15+Bawana_NG!P15+Bawana_RLNG!P15+Bawana_Spot!P15</f>
        <v>312.9170046684892</v>
      </c>
      <c r="D15" s="197">
        <f t="shared" si="0"/>
        <v>-0.19700466848917131</v>
      </c>
      <c r="E15" s="196">
        <f>PPCL_NG!J15+PPCL_Spot!J15+GT_NG!J15+GT_Spot!J15+Bawana_NG!J15+Bawana_RLNG!J15+Bawana_Spot!J15</f>
        <v>77.150000000000006</v>
      </c>
      <c r="F15" s="196">
        <f>PPCL_NG!Q15+PPCL_Spot!Q15+GT_NG!Q15+GT_Spot!Q15+Bawana_NG!Q15+Bawana_RLNG!Q15+Bawana_Spot!Q15</f>
        <v>77.258950657409912</v>
      </c>
      <c r="G15" s="197">
        <f t="shared" si="1"/>
        <v>-0.10895065740990617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14.839786907976356</v>
      </c>
      <c r="J15" s="197">
        <f t="shared" si="2"/>
        <v>2.1309202364427904E-4</v>
      </c>
      <c r="K15" s="196">
        <f>PPCL_NG!L15+PPCL_Spot!L15+GT_NG!L15+GT_Spot!L15+Bawana_NG!L15+Bawana_RLNG!L15+Bawana_Spot!L15</f>
        <v>64.849999999999994</v>
      </c>
      <c r="L15" s="196">
        <f>PPCL_NG!S15+PPCL_Spot!S15+GT_NG!S15+GT_Spot!S15+Bawana_NG!S15+Bawana_RLNG!S15+Bawana_Spot!S15</f>
        <v>64.877531589613454</v>
      </c>
      <c r="M15" s="197">
        <f t="shared" si="3"/>
        <v>-2.7531589613460028E-2</v>
      </c>
      <c r="N15" s="196">
        <f>PPCL_NG!M15+PPCL_Spot!M15+GT_NG!M15+GT_Spot!M15+Bawana_NG!M15+Bawana_RLNG!M15+Bawana_Spot!M15</f>
        <v>142.61000000000001</v>
      </c>
      <c r="O15" s="196">
        <f>PPCL_NG!T15+PPCL_Spot!T15+GT_NG!T15+GT_Spot!T15+Bawana_NG!T15+Bawana_RLNG!T15+Bawana_Spot!T15</f>
        <v>142.75672617651117</v>
      </c>
      <c r="P15" s="197">
        <f t="shared" si="4"/>
        <v>-0.14672617651115161</v>
      </c>
      <c r="Q15" s="197">
        <f t="shared" si="5"/>
        <v>-0.48000000000004484</v>
      </c>
    </row>
    <row r="16" spans="1:17">
      <c r="A16" s="33" t="s">
        <v>58</v>
      </c>
      <c r="B16" s="196">
        <f>PPCL_NG!I16+PPCL_Spot!I16+GT_NG!I16+GT_Spot!I16+Bawana_NG!I16+Bawana_RLNG!I16+Bawana_Spot!I16</f>
        <v>312.72000000000003</v>
      </c>
      <c r="C16" s="196">
        <f>PPCL_NG!P16+PPCL_Spot!P16+GT_NG!P16+GT_Spot!P16+Bawana_NG!P16+Bawana_RLNG!P16+Bawana_Spot!P16</f>
        <v>312.9170046684892</v>
      </c>
      <c r="D16" s="197">
        <f t="shared" si="0"/>
        <v>-0.19700466848917131</v>
      </c>
      <c r="E16" s="196">
        <f>PPCL_NG!J16+PPCL_Spot!J16+GT_NG!J16+GT_Spot!J16+Bawana_NG!J16+Bawana_RLNG!J16+Bawana_Spot!J16</f>
        <v>77.150000000000006</v>
      </c>
      <c r="F16" s="196">
        <f>PPCL_NG!Q16+PPCL_Spot!Q16+GT_NG!Q16+GT_Spot!Q16+Bawana_NG!Q16+Bawana_RLNG!Q16+Bawana_Spot!Q16</f>
        <v>77.258950657409912</v>
      </c>
      <c r="G16" s="197">
        <f t="shared" si="1"/>
        <v>-0.10895065740990617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14.839786907976356</v>
      </c>
      <c r="J16" s="197">
        <f t="shared" si="2"/>
        <v>2.1309202364427904E-4</v>
      </c>
      <c r="K16" s="196">
        <f>PPCL_NG!L16+PPCL_Spot!L16+GT_NG!L16+GT_Spot!L16+Bawana_NG!L16+Bawana_RLNG!L16+Bawana_Spot!L16</f>
        <v>64.849999999999994</v>
      </c>
      <c r="L16" s="196">
        <f>PPCL_NG!S16+PPCL_Spot!S16+GT_NG!S16+GT_Spot!S16+Bawana_NG!S16+Bawana_RLNG!S16+Bawana_Spot!S16</f>
        <v>64.877531589613454</v>
      </c>
      <c r="M16" s="197">
        <f t="shared" si="3"/>
        <v>-2.7531589613460028E-2</v>
      </c>
      <c r="N16" s="196">
        <f>PPCL_NG!M16+PPCL_Spot!M16+GT_NG!M16+GT_Spot!M16+Bawana_NG!M16+Bawana_RLNG!M16+Bawana_Spot!M16</f>
        <v>142.61000000000001</v>
      </c>
      <c r="O16" s="196">
        <f>PPCL_NG!T16+PPCL_Spot!T16+GT_NG!T16+GT_Spot!T16+Bawana_NG!T16+Bawana_RLNG!T16+Bawana_Spot!T16</f>
        <v>142.75672617651117</v>
      </c>
      <c r="P16" s="197">
        <f t="shared" si="4"/>
        <v>-0.14672617651115161</v>
      </c>
      <c r="Q16" s="197">
        <f t="shared" si="5"/>
        <v>-0.48000000000004484</v>
      </c>
    </row>
    <row r="17" spans="1:17">
      <c r="A17" s="33" t="s">
        <v>59</v>
      </c>
      <c r="B17" s="196">
        <f>PPCL_NG!I17+PPCL_Spot!I17+GT_NG!I17+GT_Spot!I17+Bawana_NG!I17+Bawana_RLNG!I17+Bawana_Spot!I17</f>
        <v>312.72000000000003</v>
      </c>
      <c r="C17" s="196">
        <f>PPCL_NG!P17+PPCL_Spot!P17+GT_NG!P17+GT_Spot!P17+Bawana_NG!P17+Bawana_RLNG!P17+Bawana_Spot!P17</f>
        <v>312.9170046684892</v>
      </c>
      <c r="D17" s="197">
        <f t="shared" si="0"/>
        <v>-0.19700466848917131</v>
      </c>
      <c r="E17" s="196">
        <f>PPCL_NG!J17+PPCL_Spot!J17+GT_NG!J17+GT_Spot!J17+Bawana_NG!J17+Bawana_RLNG!J17+Bawana_Spot!J17</f>
        <v>77.150000000000006</v>
      </c>
      <c r="F17" s="196">
        <f>PPCL_NG!Q17+PPCL_Spot!Q17+GT_NG!Q17+GT_Spot!Q17+Bawana_NG!Q17+Bawana_RLNG!Q17+Bawana_Spot!Q17</f>
        <v>77.258950657409912</v>
      </c>
      <c r="G17" s="197">
        <f t="shared" si="1"/>
        <v>-0.10895065740990617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14.839786907976356</v>
      </c>
      <c r="J17" s="197">
        <f t="shared" si="2"/>
        <v>2.1309202364427904E-4</v>
      </c>
      <c r="K17" s="196">
        <f>PPCL_NG!L17+PPCL_Spot!L17+GT_NG!L17+GT_Spot!L17+Bawana_NG!L17+Bawana_RLNG!L17+Bawana_Spot!L17</f>
        <v>64.849999999999994</v>
      </c>
      <c r="L17" s="196">
        <f>PPCL_NG!S17+PPCL_Spot!S17+GT_NG!S17+GT_Spot!S17+Bawana_NG!S17+Bawana_RLNG!S17+Bawana_Spot!S17</f>
        <v>64.877531589613454</v>
      </c>
      <c r="M17" s="197">
        <f t="shared" si="3"/>
        <v>-2.7531589613460028E-2</v>
      </c>
      <c r="N17" s="196">
        <f>PPCL_NG!M17+PPCL_Spot!M17+GT_NG!M17+GT_Spot!M17+Bawana_NG!M17+Bawana_RLNG!M17+Bawana_Spot!M17</f>
        <v>142.61000000000001</v>
      </c>
      <c r="O17" s="196">
        <f>PPCL_NG!T17+PPCL_Spot!T17+GT_NG!T17+GT_Spot!T17+Bawana_NG!T17+Bawana_RLNG!T17+Bawana_Spot!T17</f>
        <v>142.75672617651117</v>
      </c>
      <c r="P17" s="197">
        <f t="shared" si="4"/>
        <v>-0.14672617651115161</v>
      </c>
      <c r="Q17" s="197">
        <f t="shared" si="5"/>
        <v>-0.48000000000004484</v>
      </c>
    </row>
    <row r="18" spans="1:17">
      <c r="A18" s="33" t="s">
        <v>60</v>
      </c>
      <c r="B18" s="196">
        <f>PPCL_NG!I18+PPCL_Spot!I18+GT_NG!I18+GT_Spot!I18+Bawana_NG!I18+Bawana_RLNG!I18+Bawana_Spot!I18</f>
        <v>312.72000000000003</v>
      </c>
      <c r="C18" s="196">
        <f>PPCL_NG!P18+PPCL_Spot!P18+GT_NG!P18+GT_Spot!P18+Bawana_NG!P18+Bawana_RLNG!P18+Bawana_Spot!P18</f>
        <v>312.9170046684892</v>
      </c>
      <c r="D18" s="197">
        <f t="shared" si="0"/>
        <v>-0.19700466848917131</v>
      </c>
      <c r="E18" s="196">
        <f>PPCL_NG!J18+PPCL_Spot!J18+GT_NG!J18+GT_Spot!J18+Bawana_NG!J18+Bawana_RLNG!J18+Bawana_Spot!J18</f>
        <v>77.150000000000006</v>
      </c>
      <c r="F18" s="196">
        <f>PPCL_NG!Q18+PPCL_Spot!Q18+GT_NG!Q18+GT_Spot!Q18+Bawana_NG!Q18+Bawana_RLNG!Q18+Bawana_Spot!Q18</f>
        <v>77.258950657409912</v>
      </c>
      <c r="G18" s="197">
        <f t="shared" si="1"/>
        <v>-0.10895065740990617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14.839786907976356</v>
      </c>
      <c r="J18" s="197">
        <f t="shared" si="2"/>
        <v>2.1309202364427904E-4</v>
      </c>
      <c r="K18" s="196">
        <f>PPCL_NG!L18+PPCL_Spot!L18+GT_NG!L18+GT_Spot!L18+Bawana_NG!L18+Bawana_RLNG!L18+Bawana_Spot!L18</f>
        <v>64.849999999999994</v>
      </c>
      <c r="L18" s="196">
        <f>PPCL_NG!S18+PPCL_Spot!S18+GT_NG!S18+GT_Spot!S18+Bawana_NG!S18+Bawana_RLNG!S18+Bawana_Spot!S18</f>
        <v>64.877531589613454</v>
      </c>
      <c r="M18" s="197">
        <f t="shared" si="3"/>
        <v>-2.7531589613460028E-2</v>
      </c>
      <c r="N18" s="196">
        <f>PPCL_NG!M18+PPCL_Spot!M18+GT_NG!M18+GT_Spot!M18+Bawana_NG!M18+Bawana_RLNG!M18+Bawana_Spot!M18</f>
        <v>142.61000000000001</v>
      </c>
      <c r="O18" s="196">
        <f>PPCL_NG!T18+PPCL_Spot!T18+GT_NG!T18+GT_Spot!T18+Bawana_NG!T18+Bawana_RLNG!T18+Bawana_Spot!T18</f>
        <v>142.75672617651117</v>
      </c>
      <c r="P18" s="197">
        <f t="shared" si="4"/>
        <v>-0.14672617651115161</v>
      </c>
      <c r="Q18" s="197">
        <f t="shared" si="5"/>
        <v>-0.48000000000004484</v>
      </c>
    </row>
    <row r="19" spans="1:17">
      <c r="A19" s="33" t="s">
        <v>61</v>
      </c>
      <c r="B19" s="196">
        <f>PPCL_NG!I19+PPCL_Spot!I19+GT_NG!I19+GT_Spot!I19+Bawana_NG!I19+Bawana_RLNG!I19+Bawana_Spot!I19</f>
        <v>311.75</v>
      </c>
      <c r="C19" s="196">
        <f>PPCL_NG!P19+PPCL_Spot!P19+GT_NG!P19+GT_Spot!P19+Bawana_NG!P19+Bawana_RLNG!P19+Bawana_Spot!P19</f>
        <v>311.94700466848917</v>
      </c>
      <c r="D19" s="197">
        <f t="shared" si="0"/>
        <v>-0.19700466848917131</v>
      </c>
      <c r="E19" s="196">
        <f>PPCL_NG!J19+PPCL_Spot!J19+GT_NG!J19+GT_Spot!J19+Bawana_NG!J19+Bawana_RLNG!J19+Bawana_Spot!J19</f>
        <v>77.150000000000006</v>
      </c>
      <c r="F19" s="196">
        <f>PPCL_NG!Q19+PPCL_Spot!Q19+GT_NG!Q19+GT_Spot!Q19+Bawana_NG!Q19+Bawana_RLNG!Q19+Bawana_Spot!Q19</f>
        <v>77.258950657409912</v>
      </c>
      <c r="G19" s="197">
        <f t="shared" si="1"/>
        <v>-0.10895065740990617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14.839786907976356</v>
      </c>
      <c r="J19" s="197">
        <f t="shared" si="2"/>
        <v>2.1309202364427904E-4</v>
      </c>
      <c r="K19" s="196">
        <f>PPCL_NG!L19+PPCL_Spot!L19+GT_NG!L19+GT_Spot!L19+Bawana_NG!L19+Bawana_RLNG!L19+Bawana_Spot!L19</f>
        <v>63.82</v>
      </c>
      <c r="L19" s="196">
        <f>PPCL_NG!S19+PPCL_Spot!S19+GT_NG!S19+GT_Spot!S19+Bawana_NG!S19+Bawana_RLNG!S19+Bawana_Spot!S19</f>
        <v>63.847531589613446</v>
      </c>
      <c r="M19" s="197">
        <f t="shared" si="3"/>
        <v>-2.7531589613445817E-2</v>
      </c>
      <c r="N19" s="196">
        <f>PPCL_NG!M19+PPCL_Spot!M19+GT_NG!M19+GT_Spot!M19+Bawana_NG!M19+Bawana_RLNG!M19+Bawana_Spot!M19</f>
        <v>142.61000000000001</v>
      </c>
      <c r="O19" s="196">
        <f>PPCL_NG!T19+PPCL_Spot!T19+GT_NG!T19+GT_Spot!T19+Bawana_NG!T19+Bawana_RLNG!T19+Bawana_Spot!T19</f>
        <v>142.75672617651117</v>
      </c>
      <c r="P19" s="197">
        <f t="shared" si="4"/>
        <v>-0.14672617651115161</v>
      </c>
      <c r="Q19" s="197">
        <f t="shared" si="5"/>
        <v>-0.48000000000003062</v>
      </c>
    </row>
    <row r="20" spans="1:17">
      <c r="A20" s="33" t="s">
        <v>62</v>
      </c>
      <c r="B20" s="196">
        <f>PPCL_NG!I20+PPCL_Spot!I20+GT_NG!I20+GT_Spot!I20+Bawana_NG!I20+Bawana_RLNG!I20+Bawana_Spot!I20</f>
        <v>311.75</v>
      </c>
      <c r="C20" s="196">
        <f>PPCL_NG!P20+PPCL_Spot!P20+GT_NG!P20+GT_Spot!P20+Bawana_NG!P20+Bawana_RLNG!P20+Bawana_Spot!P20</f>
        <v>311.94700466848917</v>
      </c>
      <c r="D20" s="197">
        <f t="shared" si="0"/>
        <v>-0.19700466848917131</v>
      </c>
      <c r="E20" s="196">
        <f>PPCL_NG!J20+PPCL_Spot!J20+GT_NG!J20+GT_Spot!J20+Bawana_NG!J20+Bawana_RLNG!J20+Bawana_Spot!J20</f>
        <v>77.150000000000006</v>
      </c>
      <c r="F20" s="196">
        <f>PPCL_NG!Q20+PPCL_Spot!Q20+GT_NG!Q20+GT_Spot!Q20+Bawana_NG!Q20+Bawana_RLNG!Q20+Bawana_Spot!Q20</f>
        <v>77.258950657409912</v>
      </c>
      <c r="G20" s="197">
        <f t="shared" si="1"/>
        <v>-0.10895065740990617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14.839786907976356</v>
      </c>
      <c r="J20" s="197">
        <f t="shared" si="2"/>
        <v>2.1309202364427904E-4</v>
      </c>
      <c r="K20" s="196">
        <f>PPCL_NG!L20+PPCL_Spot!L20+GT_NG!L20+GT_Spot!L20+Bawana_NG!L20+Bawana_RLNG!L20+Bawana_Spot!L20</f>
        <v>63.82</v>
      </c>
      <c r="L20" s="196">
        <f>PPCL_NG!S20+PPCL_Spot!S20+GT_NG!S20+GT_Spot!S20+Bawana_NG!S20+Bawana_RLNG!S20+Bawana_Spot!S20</f>
        <v>63.847531589613446</v>
      </c>
      <c r="M20" s="197">
        <f t="shared" si="3"/>
        <v>-2.7531589613445817E-2</v>
      </c>
      <c r="N20" s="196">
        <f>PPCL_NG!M20+PPCL_Spot!M20+GT_NG!M20+GT_Spot!M20+Bawana_NG!M20+Bawana_RLNG!M20+Bawana_Spot!M20</f>
        <v>142.61000000000001</v>
      </c>
      <c r="O20" s="196">
        <f>PPCL_NG!T20+PPCL_Spot!T20+GT_NG!T20+GT_Spot!T20+Bawana_NG!T20+Bawana_RLNG!T20+Bawana_Spot!T20</f>
        <v>142.75672617651117</v>
      </c>
      <c r="P20" s="197">
        <f t="shared" si="4"/>
        <v>-0.14672617651115161</v>
      </c>
      <c r="Q20" s="197">
        <f t="shared" si="5"/>
        <v>-0.48000000000003062</v>
      </c>
    </row>
    <row r="21" spans="1:17">
      <c r="A21" s="33" t="s">
        <v>63</v>
      </c>
      <c r="B21" s="196">
        <f>PPCL_NG!I21+PPCL_Spot!I21+GT_NG!I21+GT_Spot!I21+Bawana_NG!I21+Bawana_RLNG!I21+Bawana_Spot!I21</f>
        <v>311.75</v>
      </c>
      <c r="C21" s="196">
        <f>PPCL_NG!P21+PPCL_Spot!P21+GT_NG!P21+GT_Spot!P21+Bawana_NG!P21+Bawana_RLNG!P21+Bawana_Spot!P21</f>
        <v>311.94700466848917</v>
      </c>
      <c r="D21" s="197">
        <f t="shared" si="0"/>
        <v>-0.19700466848917131</v>
      </c>
      <c r="E21" s="196">
        <f>PPCL_NG!J21+PPCL_Spot!J21+GT_NG!J21+GT_Spot!J21+Bawana_NG!J21+Bawana_RLNG!J21+Bawana_Spot!J21</f>
        <v>77.150000000000006</v>
      </c>
      <c r="F21" s="196">
        <f>PPCL_NG!Q21+PPCL_Spot!Q21+GT_NG!Q21+GT_Spot!Q21+Bawana_NG!Q21+Bawana_RLNG!Q21+Bawana_Spot!Q21</f>
        <v>77.258950657409912</v>
      </c>
      <c r="G21" s="197">
        <f t="shared" si="1"/>
        <v>-0.10895065740990617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14.839786907976356</v>
      </c>
      <c r="J21" s="197">
        <f t="shared" si="2"/>
        <v>2.1309202364427904E-4</v>
      </c>
      <c r="K21" s="196">
        <f>PPCL_NG!L21+PPCL_Spot!L21+GT_NG!L21+GT_Spot!L21+Bawana_NG!L21+Bawana_RLNG!L21+Bawana_Spot!L21</f>
        <v>63.82</v>
      </c>
      <c r="L21" s="196">
        <f>PPCL_NG!S21+PPCL_Spot!S21+GT_NG!S21+GT_Spot!S21+Bawana_NG!S21+Bawana_RLNG!S21+Bawana_Spot!S21</f>
        <v>63.847531589613446</v>
      </c>
      <c r="M21" s="197">
        <f t="shared" si="3"/>
        <v>-2.7531589613445817E-2</v>
      </c>
      <c r="N21" s="196">
        <f>PPCL_NG!M21+PPCL_Spot!M21+GT_NG!M21+GT_Spot!M21+Bawana_NG!M21+Bawana_RLNG!M21+Bawana_Spot!M21</f>
        <v>142.61000000000001</v>
      </c>
      <c r="O21" s="196">
        <f>PPCL_NG!T21+PPCL_Spot!T21+GT_NG!T21+GT_Spot!T21+Bawana_NG!T21+Bawana_RLNG!T21+Bawana_Spot!T21</f>
        <v>142.75672617651117</v>
      </c>
      <c r="P21" s="197">
        <f t="shared" si="4"/>
        <v>-0.14672617651115161</v>
      </c>
      <c r="Q21" s="197">
        <f t="shared" si="5"/>
        <v>-0.48000000000003062</v>
      </c>
    </row>
    <row r="22" spans="1:17">
      <c r="A22" s="33" t="s">
        <v>64</v>
      </c>
      <c r="B22" s="196">
        <f>PPCL_NG!I22+PPCL_Spot!I22+GT_NG!I22+GT_Spot!I22+Bawana_NG!I22+Bawana_RLNG!I22+Bawana_Spot!I22</f>
        <v>311.75</v>
      </c>
      <c r="C22" s="196">
        <f>PPCL_NG!P22+PPCL_Spot!P22+GT_NG!P22+GT_Spot!P22+Bawana_NG!P22+Bawana_RLNG!P22+Bawana_Spot!P22</f>
        <v>311.94700466848917</v>
      </c>
      <c r="D22" s="197">
        <f t="shared" si="0"/>
        <v>-0.19700466848917131</v>
      </c>
      <c r="E22" s="196">
        <f>PPCL_NG!J22+PPCL_Spot!J22+GT_NG!J22+GT_Spot!J22+Bawana_NG!J22+Bawana_RLNG!J22+Bawana_Spot!J22</f>
        <v>77.150000000000006</v>
      </c>
      <c r="F22" s="196">
        <f>PPCL_NG!Q22+PPCL_Spot!Q22+GT_NG!Q22+GT_Spot!Q22+Bawana_NG!Q22+Bawana_RLNG!Q22+Bawana_Spot!Q22</f>
        <v>77.258950657409912</v>
      </c>
      <c r="G22" s="197">
        <f t="shared" si="1"/>
        <v>-0.10895065740990617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14.839786907976356</v>
      </c>
      <c r="J22" s="197">
        <f t="shared" si="2"/>
        <v>2.1309202364427904E-4</v>
      </c>
      <c r="K22" s="196">
        <f>PPCL_NG!L22+PPCL_Spot!L22+GT_NG!L22+GT_Spot!L22+Bawana_NG!L22+Bawana_RLNG!L22+Bawana_Spot!L22</f>
        <v>63.82</v>
      </c>
      <c r="L22" s="196">
        <f>PPCL_NG!S22+PPCL_Spot!S22+GT_NG!S22+GT_Spot!S22+Bawana_NG!S22+Bawana_RLNG!S22+Bawana_Spot!S22</f>
        <v>63.847531589613446</v>
      </c>
      <c r="M22" s="197">
        <f t="shared" si="3"/>
        <v>-2.7531589613445817E-2</v>
      </c>
      <c r="N22" s="196">
        <f>PPCL_NG!M22+PPCL_Spot!M22+GT_NG!M22+GT_Spot!M22+Bawana_NG!M22+Bawana_RLNG!M22+Bawana_Spot!M22</f>
        <v>142.61000000000001</v>
      </c>
      <c r="O22" s="196">
        <f>PPCL_NG!T22+PPCL_Spot!T22+GT_NG!T22+GT_Spot!T22+Bawana_NG!T22+Bawana_RLNG!T22+Bawana_Spot!T22</f>
        <v>142.75672617651117</v>
      </c>
      <c r="P22" s="197">
        <f t="shared" si="4"/>
        <v>-0.14672617651115161</v>
      </c>
      <c r="Q22" s="197">
        <f t="shared" si="5"/>
        <v>-0.48000000000003062</v>
      </c>
    </row>
    <row r="23" spans="1:17">
      <c r="A23" s="33" t="s">
        <v>65</v>
      </c>
      <c r="B23" s="196">
        <f>PPCL_NG!I23+PPCL_Spot!I23+GT_NG!I23+GT_Spot!I23+Bawana_NG!I23+Bawana_RLNG!I23+Bawana_Spot!I23</f>
        <v>312.72000000000003</v>
      </c>
      <c r="C23" s="196">
        <f>PPCL_NG!P23+PPCL_Spot!P23+GT_NG!P23+GT_Spot!P23+Bawana_NG!P23+Bawana_RLNG!P23+Bawana_Spot!P23</f>
        <v>312.9170046684892</v>
      </c>
      <c r="D23" s="197">
        <f t="shared" si="0"/>
        <v>-0.19700466848917131</v>
      </c>
      <c r="E23" s="196">
        <f>PPCL_NG!J23+PPCL_Spot!J23+GT_NG!J23+GT_Spot!J23+Bawana_NG!J23+Bawana_RLNG!J23+Bawana_Spot!J23</f>
        <v>77.150000000000006</v>
      </c>
      <c r="F23" s="196">
        <f>PPCL_NG!Q23+PPCL_Spot!Q23+GT_NG!Q23+GT_Spot!Q23+Bawana_NG!Q23+Bawana_RLNG!Q23+Bawana_Spot!Q23</f>
        <v>77.258950657409912</v>
      </c>
      <c r="G23" s="197">
        <f t="shared" si="1"/>
        <v>-0.10895065740990617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14.839786907976356</v>
      </c>
      <c r="J23" s="197">
        <f t="shared" si="2"/>
        <v>2.1309202364427904E-4</v>
      </c>
      <c r="K23" s="196">
        <f>PPCL_NG!L23+PPCL_Spot!L23+GT_NG!L23+GT_Spot!L23+Bawana_NG!L23+Bawana_RLNG!L23+Bawana_Spot!L23</f>
        <v>64.849999999999994</v>
      </c>
      <c r="L23" s="196">
        <f>PPCL_NG!S23+PPCL_Spot!S23+GT_NG!S23+GT_Spot!S23+Bawana_NG!S23+Bawana_RLNG!S23+Bawana_Spot!S23</f>
        <v>64.877531589613454</v>
      </c>
      <c r="M23" s="197">
        <f t="shared" si="3"/>
        <v>-2.7531589613460028E-2</v>
      </c>
      <c r="N23" s="196">
        <f>PPCL_NG!M23+PPCL_Spot!M23+GT_NG!M23+GT_Spot!M23+Bawana_NG!M23+Bawana_RLNG!M23+Bawana_Spot!M23</f>
        <v>142.61000000000001</v>
      </c>
      <c r="O23" s="196">
        <f>PPCL_NG!T23+PPCL_Spot!T23+GT_NG!T23+GT_Spot!T23+Bawana_NG!T23+Bawana_RLNG!T23+Bawana_Spot!T23</f>
        <v>142.75672617651117</v>
      </c>
      <c r="P23" s="197">
        <f t="shared" si="4"/>
        <v>-0.14672617651115161</v>
      </c>
      <c r="Q23" s="197">
        <f t="shared" si="5"/>
        <v>-0.48000000000004484</v>
      </c>
    </row>
    <row r="24" spans="1:17">
      <c r="A24" s="33" t="s">
        <v>66</v>
      </c>
      <c r="B24" s="196">
        <f>PPCL_NG!I24+PPCL_Spot!I24+GT_NG!I24+GT_Spot!I24+Bawana_NG!I24+Bawana_RLNG!I24+Bawana_Spot!I24</f>
        <v>312.72000000000003</v>
      </c>
      <c r="C24" s="196">
        <f>PPCL_NG!P24+PPCL_Spot!P24+GT_NG!P24+GT_Spot!P24+Bawana_NG!P24+Bawana_RLNG!P24+Bawana_Spot!P24</f>
        <v>312.9170046684892</v>
      </c>
      <c r="D24" s="197">
        <f t="shared" si="0"/>
        <v>-0.19700466848917131</v>
      </c>
      <c r="E24" s="196">
        <f>PPCL_NG!J24+PPCL_Spot!J24+GT_NG!J24+GT_Spot!J24+Bawana_NG!J24+Bawana_RLNG!J24+Bawana_Spot!J24</f>
        <v>77.150000000000006</v>
      </c>
      <c r="F24" s="196">
        <f>PPCL_NG!Q24+PPCL_Spot!Q24+GT_NG!Q24+GT_Spot!Q24+Bawana_NG!Q24+Bawana_RLNG!Q24+Bawana_Spot!Q24</f>
        <v>77.258950657409912</v>
      </c>
      <c r="G24" s="197">
        <f t="shared" si="1"/>
        <v>-0.10895065740990617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14.839786907976356</v>
      </c>
      <c r="J24" s="197">
        <f t="shared" si="2"/>
        <v>2.1309202364427904E-4</v>
      </c>
      <c r="K24" s="196">
        <f>PPCL_NG!L24+PPCL_Spot!L24+GT_NG!L24+GT_Spot!L24+Bawana_NG!L24+Bawana_RLNG!L24+Bawana_Spot!L24</f>
        <v>64.849999999999994</v>
      </c>
      <c r="L24" s="196">
        <f>PPCL_NG!S24+PPCL_Spot!S24+GT_NG!S24+GT_Spot!S24+Bawana_NG!S24+Bawana_RLNG!S24+Bawana_Spot!S24</f>
        <v>64.877531589613454</v>
      </c>
      <c r="M24" s="197">
        <f t="shared" si="3"/>
        <v>-2.7531589613460028E-2</v>
      </c>
      <c r="N24" s="196">
        <f>PPCL_NG!M24+PPCL_Spot!M24+GT_NG!M24+GT_Spot!M24+Bawana_NG!M24+Bawana_RLNG!M24+Bawana_Spot!M24</f>
        <v>142.61000000000001</v>
      </c>
      <c r="O24" s="196">
        <f>PPCL_NG!T24+PPCL_Spot!T24+GT_NG!T24+GT_Spot!T24+Bawana_NG!T24+Bawana_RLNG!T24+Bawana_Spot!T24</f>
        <v>142.75672617651117</v>
      </c>
      <c r="P24" s="197">
        <f t="shared" si="4"/>
        <v>-0.14672617651115161</v>
      </c>
      <c r="Q24" s="197">
        <f t="shared" si="5"/>
        <v>-0.48000000000004484</v>
      </c>
    </row>
    <row r="25" spans="1:17">
      <c r="A25" s="33" t="s">
        <v>67</v>
      </c>
      <c r="B25" s="196">
        <f>PPCL_NG!I25+PPCL_Spot!I25+GT_NG!I25+GT_Spot!I25+Bawana_NG!I25+Bawana_RLNG!I25+Bawana_Spot!I25</f>
        <v>312.72000000000003</v>
      </c>
      <c r="C25" s="196">
        <f>PPCL_NG!P25+PPCL_Spot!P25+GT_NG!P25+GT_Spot!P25+Bawana_NG!P25+Bawana_RLNG!P25+Bawana_Spot!P25</f>
        <v>312.9170046684892</v>
      </c>
      <c r="D25" s="197">
        <f t="shared" si="0"/>
        <v>-0.19700466848917131</v>
      </c>
      <c r="E25" s="196">
        <f>PPCL_NG!J25+PPCL_Spot!J25+GT_NG!J25+GT_Spot!J25+Bawana_NG!J25+Bawana_RLNG!J25+Bawana_Spot!J25</f>
        <v>77.150000000000006</v>
      </c>
      <c r="F25" s="196">
        <f>PPCL_NG!Q25+PPCL_Spot!Q25+GT_NG!Q25+GT_Spot!Q25+Bawana_NG!Q25+Bawana_RLNG!Q25+Bawana_Spot!Q25</f>
        <v>77.258950657409912</v>
      </c>
      <c r="G25" s="197">
        <f t="shared" si="1"/>
        <v>-0.10895065740990617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14.839786907976356</v>
      </c>
      <c r="J25" s="197">
        <f t="shared" si="2"/>
        <v>2.1309202364427904E-4</v>
      </c>
      <c r="K25" s="196">
        <f>PPCL_NG!L25+PPCL_Spot!L25+GT_NG!L25+GT_Spot!L25+Bawana_NG!L25+Bawana_RLNG!L25+Bawana_Spot!L25</f>
        <v>64.849999999999994</v>
      </c>
      <c r="L25" s="196">
        <f>PPCL_NG!S25+PPCL_Spot!S25+GT_NG!S25+GT_Spot!S25+Bawana_NG!S25+Bawana_RLNG!S25+Bawana_Spot!S25</f>
        <v>64.877531589613454</v>
      </c>
      <c r="M25" s="197">
        <f t="shared" si="3"/>
        <v>-2.7531589613460028E-2</v>
      </c>
      <c r="N25" s="196">
        <f>PPCL_NG!M25+PPCL_Spot!M25+GT_NG!M25+GT_Spot!M25+Bawana_NG!M25+Bawana_RLNG!M25+Bawana_Spot!M25</f>
        <v>142.61000000000001</v>
      </c>
      <c r="O25" s="196">
        <f>PPCL_NG!T25+PPCL_Spot!T25+GT_NG!T25+GT_Spot!T25+Bawana_NG!T25+Bawana_RLNG!T25+Bawana_Spot!T25</f>
        <v>142.75672617651117</v>
      </c>
      <c r="P25" s="197">
        <f t="shared" si="4"/>
        <v>-0.14672617651115161</v>
      </c>
      <c r="Q25" s="197">
        <f t="shared" si="5"/>
        <v>-0.48000000000004484</v>
      </c>
    </row>
    <row r="26" spans="1:17">
      <c r="A26" s="33" t="s">
        <v>68</v>
      </c>
      <c r="B26" s="196">
        <f>PPCL_NG!I26+PPCL_Spot!I26+GT_NG!I26+GT_Spot!I26+Bawana_NG!I26+Bawana_RLNG!I26+Bawana_Spot!I26</f>
        <v>312.72000000000003</v>
      </c>
      <c r="C26" s="196">
        <f>PPCL_NG!P26+PPCL_Spot!P26+GT_NG!P26+GT_Spot!P26+Bawana_NG!P26+Bawana_RLNG!P26+Bawana_Spot!P26</f>
        <v>312.9170046684892</v>
      </c>
      <c r="D26" s="197">
        <f t="shared" si="0"/>
        <v>-0.19700466848917131</v>
      </c>
      <c r="E26" s="196">
        <f>PPCL_NG!J26+PPCL_Spot!J26+GT_NG!J26+GT_Spot!J26+Bawana_NG!J26+Bawana_RLNG!J26+Bawana_Spot!J26</f>
        <v>77.150000000000006</v>
      </c>
      <c r="F26" s="196">
        <f>PPCL_NG!Q26+PPCL_Spot!Q26+GT_NG!Q26+GT_Spot!Q26+Bawana_NG!Q26+Bawana_RLNG!Q26+Bawana_Spot!Q26</f>
        <v>77.258950657409912</v>
      </c>
      <c r="G26" s="197">
        <f t="shared" si="1"/>
        <v>-0.10895065740990617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14.839786907976356</v>
      </c>
      <c r="J26" s="197">
        <f t="shared" si="2"/>
        <v>2.1309202364427904E-4</v>
      </c>
      <c r="K26" s="196">
        <f>PPCL_NG!L26+PPCL_Spot!L26+GT_NG!L26+GT_Spot!L26+Bawana_NG!L26+Bawana_RLNG!L26+Bawana_Spot!L26</f>
        <v>64.849999999999994</v>
      </c>
      <c r="L26" s="196">
        <f>PPCL_NG!S26+PPCL_Spot!S26+GT_NG!S26+GT_Spot!S26+Bawana_NG!S26+Bawana_RLNG!S26+Bawana_Spot!S26</f>
        <v>64.877531589613454</v>
      </c>
      <c r="M26" s="197">
        <f t="shared" si="3"/>
        <v>-2.7531589613460028E-2</v>
      </c>
      <c r="N26" s="196">
        <f>PPCL_NG!M26+PPCL_Spot!M26+GT_NG!M26+GT_Spot!M26+Bawana_NG!M26+Bawana_RLNG!M26+Bawana_Spot!M26</f>
        <v>142.61000000000001</v>
      </c>
      <c r="O26" s="196">
        <f>PPCL_NG!T26+PPCL_Spot!T26+GT_NG!T26+GT_Spot!T26+Bawana_NG!T26+Bawana_RLNG!T26+Bawana_Spot!T26</f>
        <v>142.75672617651117</v>
      </c>
      <c r="P26" s="197">
        <f t="shared" si="4"/>
        <v>-0.14672617651115161</v>
      </c>
      <c r="Q26" s="197">
        <f t="shared" si="5"/>
        <v>-0.48000000000004484</v>
      </c>
    </row>
    <row r="27" spans="1:17">
      <c r="A27" s="33" t="s">
        <v>69</v>
      </c>
      <c r="B27" s="196">
        <f>PPCL_NG!I27+PPCL_Spot!I27+GT_NG!I27+GT_Spot!I27+Bawana_NG!I27+Bawana_RLNG!I27+Bawana_Spot!I27</f>
        <v>312.72000000000003</v>
      </c>
      <c r="C27" s="196">
        <f>PPCL_NG!P27+PPCL_Spot!P27+GT_NG!P27+GT_Spot!P27+Bawana_NG!P27+Bawana_RLNG!P27+Bawana_Spot!P27</f>
        <v>312.9170046684892</v>
      </c>
      <c r="D27" s="197">
        <f t="shared" si="0"/>
        <v>-0.19700466848917131</v>
      </c>
      <c r="E27" s="196">
        <f>PPCL_NG!J27+PPCL_Spot!J27+GT_NG!J27+GT_Spot!J27+Bawana_NG!J27+Bawana_RLNG!J27+Bawana_Spot!J27</f>
        <v>77.150000000000006</v>
      </c>
      <c r="F27" s="196">
        <f>PPCL_NG!Q27+PPCL_Spot!Q27+GT_NG!Q27+GT_Spot!Q27+Bawana_NG!Q27+Bawana_RLNG!Q27+Bawana_Spot!Q27</f>
        <v>77.258950657409912</v>
      </c>
      <c r="G27" s="197">
        <f t="shared" si="1"/>
        <v>-0.10895065740990617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14.839786907976356</v>
      </c>
      <c r="J27" s="197">
        <f t="shared" si="2"/>
        <v>2.1309202364427904E-4</v>
      </c>
      <c r="K27" s="196">
        <f>PPCL_NG!L27+PPCL_Spot!L27+GT_NG!L27+GT_Spot!L27+Bawana_NG!L27+Bawana_RLNG!L27+Bawana_Spot!L27</f>
        <v>64.849999999999994</v>
      </c>
      <c r="L27" s="196">
        <f>PPCL_NG!S27+PPCL_Spot!S27+GT_NG!S27+GT_Spot!S27+Bawana_NG!S27+Bawana_RLNG!S27+Bawana_Spot!S27</f>
        <v>64.877531589613454</v>
      </c>
      <c r="M27" s="197">
        <f t="shared" si="3"/>
        <v>-2.7531589613460028E-2</v>
      </c>
      <c r="N27" s="196">
        <f>PPCL_NG!M27+PPCL_Spot!M27+GT_NG!M27+GT_Spot!M27+Bawana_NG!M27+Bawana_RLNG!M27+Bawana_Spot!M27</f>
        <v>142.61000000000001</v>
      </c>
      <c r="O27" s="196">
        <f>PPCL_NG!T27+PPCL_Spot!T27+GT_NG!T27+GT_Spot!T27+Bawana_NG!T27+Bawana_RLNG!T27+Bawana_Spot!T27</f>
        <v>142.75672617651117</v>
      </c>
      <c r="P27" s="197">
        <f t="shared" si="4"/>
        <v>-0.14672617651115161</v>
      </c>
      <c r="Q27" s="197">
        <f t="shared" si="5"/>
        <v>-0.48000000000004484</v>
      </c>
    </row>
    <row r="28" spans="1:17">
      <c r="A28" s="33" t="s">
        <v>70</v>
      </c>
      <c r="B28" s="196">
        <f>PPCL_NG!I28+PPCL_Spot!I28+GT_NG!I28+GT_Spot!I28+Bawana_NG!I28+Bawana_RLNG!I28+Bawana_Spot!I28</f>
        <v>312.72000000000003</v>
      </c>
      <c r="C28" s="196">
        <f>PPCL_NG!P28+PPCL_Spot!P28+GT_NG!P28+GT_Spot!P28+Bawana_NG!P28+Bawana_RLNG!P28+Bawana_Spot!P28</f>
        <v>312.9170046684892</v>
      </c>
      <c r="D28" s="197">
        <f t="shared" si="0"/>
        <v>-0.19700466848917131</v>
      </c>
      <c r="E28" s="196">
        <f>PPCL_NG!J28+PPCL_Spot!J28+GT_NG!J28+GT_Spot!J28+Bawana_NG!J28+Bawana_RLNG!J28+Bawana_Spot!J28</f>
        <v>77.150000000000006</v>
      </c>
      <c r="F28" s="196">
        <f>PPCL_NG!Q28+PPCL_Spot!Q28+GT_NG!Q28+GT_Spot!Q28+Bawana_NG!Q28+Bawana_RLNG!Q28+Bawana_Spot!Q28</f>
        <v>77.258950657409912</v>
      </c>
      <c r="G28" s="197">
        <f t="shared" si="1"/>
        <v>-0.10895065740990617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14.839786907976356</v>
      </c>
      <c r="J28" s="197">
        <f t="shared" si="2"/>
        <v>2.1309202364427904E-4</v>
      </c>
      <c r="K28" s="196">
        <f>PPCL_NG!L28+PPCL_Spot!L28+GT_NG!L28+GT_Spot!L28+Bawana_NG!L28+Bawana_RLNG!L28+Bawana_Spot!L28</f>
        <v>64.849999999999994</v>
      </c>
      <c r="L28" s="196">
        <f>PPCL_NG!S28+PPCL_Spot!S28+GT_NG!S28+GT_Spot!S28+Bawana_NG!S28+Bawana_RLNG!S28+Bawana_Spot!S28</f>
        <v>64.877531589613454</v>
      </c>
      <c r="M28" s="197">
        <f t="shared" si="3"/>
        <v>-2.7531589613460028E-2</v>
      </c>
      <c r="N28" s="196">
        <f>PPCL_NG!M28+PPCL_Spot!M28+GT_NG!M28+GT_Spot!M28+Bawana_NG!M28+Bawana_RLNG!M28+Bawana_Spot!M28</f>
        <v>142.61000000000001</v>
      </c>
      <c r="O28" s="196">
        <f>PPCL_NG!T28+PPCL_Spot!T28+GT_NG!T28+GT_Spot!T28+Bawana_NG!T28+Bawana_RLNG!T28+Bawana_Spot!T28</f>
        <v>142.75672617651117</v>
      </c>
      <c r="P28" s="197">
        <f t="shared" si="4"/>
        <v>-0.14672617651115161</v>
      </c>
      <c r="Q28" s="197">
        <f t="shared" si="5"/>
        <v>-0.48000000000004484</v>
      </c>
    </row>
    <row r="29" spans="1:17">
      <c r="A29" s="33" t="s">
        <v>71</v>
      </c>
      <c r="B29" s="196">
        <f>PPCL_NG!I29+PPCL_Spot!I29+GT_NG!I29+GT_Spot!I29+Bawana_NG!I29+Bawana_RLNG!I29+Bawana_Spot!I29</f>
        <v>312.72000000000003</v>
      </c>
      <c r="C29" s="196">
        <f>PPCL_NG!P29+PPCL_Spot!P29+GT_NG!P29+GT_Spot!P29+Bawana_NG!P29+Bawana_RLNG!P29+Bawana_Spot!P29</f>
        <v>312.9170046684892</v>
      </c>
      <c r="D29" s="197">
        <f t="shared" si="0"/>
        <v>-0.19700466848917131</v>
      </c>
      <c r="E29" s="196">
        <f>PPCL_NG!J29+PPCL_Spot!J29+GT_NG!J29+GT_Spot!J29+Bawana_NG!J29+Bawana_RLNG!J29+Bawana_Spot!J29</f>
        <v>77.150000000000006</v>
      </c>
      <c r="F29" s="196">
        <f>PPCL_NG!Q29+PPCL_Spot!Q29+GT_NG!Q29+GT_Spot!Q29+Bawana_NG!Q29+Bawana_RLNG!Q29+Bawana_Spot!Q29</f>
        <v>77.258950657409912</v>
      </c>
      <c r="G29" s="197">
        <f t="shared" si="1"/>
        <v>-0.10895065740990617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14.839786907976356</v>
      </c>
      <c r="J29" s="197">
        <f t="shared" si="2"/>
        <v>2.1309202364427904E-4</v>
      </c>
      <c r="K29" s="196">
        <f>PPCL_NG!L29+PPCL_Spot!L29+GT_NG!L29+GT_Spot!L29+Bawana_NG!L29+Bawana_RLNG!L29+Bawana_Spot!L29</f>
        <v>64.849999999999994</v>
      </c>
      <c r="L29" s="196">
        <f>PPCL_NG!S29+PPCL_Spot!S29+GT_NG!S29+GT_Spot!S29+Bawana_NG!S29+Bawana_RLNG!S29+Bawana_Spot!S29</f>
        <v>64.877531589613454</v>
      </c>
      <c r="M29" s="197">
        <f t="shared" si="3"/>
        <v>-2.7531589613460028E-2</v>
      </c>
      <c r="N29" s="196">
        <f>PPCL_NG!M29+PPCL_Spot!M29+GT_NG!M29+GT_Spot!M29+Bawana_NG!M29+Bawana_RLNG!M29+Bawana_Spot!M29</f>
        <v>142.61000000000001</v>
      </c>
      <c r="O29" s="196">
        <f>PPCL_NG!T29+PPCL_Spot!T29+GT_NG!T29+GT_Spot!T29+Bawana_NG!T29+Bawana_RLNG!T29+Bawana_Spot!T29</f>
        <v>142.75672617651117</v>
      </c>
      <c r="P29" s="197">
        <f t="shared" si="4"/>
        <v>-0.14672617651115161</v>
      </c>
      <c r="Q29" s="197">
        <f t="shared" si="5"/>
        <v>-0.48000000000004484</v>
      </c>
    </row>
    <row r="30" spans="1:17">
      <c r="A30" s="33" t="s">
        <v>72</v>
      </c>
      <c r="B30" s="196">
        <f>PPCL_NG!I30+PPCL_Spot!I30+GT_NG!I30+GT_Spot!I30+Bawana_NG!I30+Bawana_RLNG!I30+Bawana_Spot!I30</f>
        <v>312.72000000000003</v>
      </c>
      <c r="C30" s="196">
        <f>PPCL_NG!P30+PPCL_Spot!P30+GT_NG!P30+GT_Spot!P30+Bawana_NG!P30+Bawana_RLNG!P30+Bawana_Spot!P30</f>
        <v>312.9170046684892</v>
      </c>
      <c r="D30" s="197">
        <f t="shared" si="0"/>
        <v>-0.19700466848917131</v>
      </c>
      <c r="E30" s="196">
        <f>PPCL_NG!J30+PPCL_Spot!J30+GT_NG!J30+GT_Spot!J30+Bawana_NG!J30+Bawana_RLNG!J30+Bawana_Spot!J30</f>
        <v>77.150000000000006</v>
      </c>
      <c r="F30" s="196">
        <f>PPCL_NG!Q30+PPCL_Spot!Q30+GT_NG!Q30+GT_Spot!Q30+Bawana_NG!Q30+Bawana_RLNG!Q30+Bawana_Spot!Q30</f>
        <v>77.258950657409912</v>
      </c>
      <c r="G30" s="197">
        <f t="shared" si="1"/>
        <v>-0.10895065740990617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14.839786907976356</v>
      </c>
      <c r="J30" s="197">
        <f t="shared" si="2"/>
        <v>2.1309202364427904E-4</v>
      </c>
      <c r="K30" s="196">
        <f>PPCL_NG!L30+PPCL_Spot!L30+GT_NG!L30+GT_Spot!L30+Bawana_NG!L30+Bawana_RLNG!L30+Bawana_Spot!L30</f>
        <v>64.849999999999994</v>
      </c>
      <c r="L30" s="196">
        <f>PPCL_NG!S30+PPCL_Spot!S30+GT_NG!S30+GT_Spot!S30+Bawana_NG!S30+Bawana_RLNG!S30+Bawana_Spot!S30</f>
        <v>64.877531589613454</v>
      </c>
      <c r="M30" s="197">
        <f t="shared" si="3"/>
        <v>-2.7531589613460028E-2</v>
      </c>
      <c r="N30" s="196">
        <f>PPCL_NG!M30+PPCL_Spot!M30+GT_NG!M30+GT_Spot!M30+Bawana_NG!M30+Bawana_RLNG!M30+Bawana_Spot!M30</f>
        <v>142.61000000000001</v>
      </c>
      <c r="O30" s="196">
        <f>PPCL_NG!T30+PPCL_Spot!T30+GT_NG!T30+GT_Spot!T30+Bawana_NG!T30+Bawana_RLNG!T30+Bawana_Spot!T30</f>
        <v>142.75672617651117</v>
      </c>
      <c r="P30" s="197">
        <f t="shared" si="4"/>
        <v>-0.14672617651115161</v>
      </c>
      <c r="Q30" s="197">
        <f t="shared" si="5"/>
        <v>-0.48000000000004484</v>
      </c>
    </row>
    <row r="31" spans="1:17">
      <c r="A31" s="33" t="s">
        <v>73</v>
      </c>
      <c r="B31" s="196">
        <f>PPCL_NG!I31+PPCL_Spot!I31+GT_NG!I31+GT_Spot!I31+Bawana_NG!I31+Bawana_RLNG!I31+Bawana_Spot!I31</f>
        <v>312.72000000000003</v>
      </c>
      <c r="C31" s="196">
        <f>PPCL_NG!P31+PPCL_Spot!P31+GT_NG!P31+GT_Spot!P31+Bawana_NG!P31+Bawana_RLNG!P31+Bawana_Spot!P31</f>
        <v>312.9170046684892</v>
      </c>
      <c r="D31" s="197">
        <f t="shared" si="0"/>
        <v>-0.19700466848917131</v>
      </c>
      <c r="E31" s="196">
        <f>PPCL_NG!J31+PPCL_Spot!J31+GT_NG!J31+GT_Spot!J31+Bawana_NG!J31+Bawana_RLNG!J31+Bawana_Spot!J31</f>
        <v>77.150000000000006</v>
      </c>
      <c r="F31" s="196">
        <f>PPCL_NG!Q31+PPCL_Spot!Q31+GT_NG!Q31+GT_Spot!Q31+Bawana_NG!Q31+Bawana_RLNG!Q31+Bawana_Spot!Q31</f>
        <v>77.258950657409912</v>
      </c>
      <c r="G31" s="197">
        <f t="shared" si="1"/>
        <v>-0.10895065740990617</v>
      </c>
      <c r="H31" s="196">
        <f>PPCL_NG!K31+PPCL_Spot!K31+GT_NG!K31+GT_Spot!K31+Bawana_NG!K31+Bawana_RLNG!K31+Bawana_Spot!K31</f>
        <v>14.84</v>
      </c>
      <c r="I31" s="196">
        <f>PPCL_NG!R31+PPCL_Spot!R31+GT_NG!R31+GT_Spot!R31+Bawana_NG!R31+Bawana_RLNG!R31+Bawana_Spot!R31</f>
        <v>14.839786907976356</v>
      </c>
      <c r="J31" s="197">
        <f t="shared" si="2"/>
        <v>2.1309202364427904E-4</v>
      </c>
      <c r="K31" s="196">
        <f>PPCL_NG!L31+PPCL_Spot!L31+GT_NG!L31+GT_Spot!L31+Bawana_NG!L31+Bawana_RLNG!L31+Bawana_Spot!L31</f>
        <v>64.849999999999994</v>
      </c>
      <c r="L31" s="196">
        <f>PPCL_NG!S31+PPCL_Spot!S31+GT_NG!S31+GT_Spot!S31+Bawana_NG!S31+Bawana_RLNG!S31+Bawana_Spot!S31</f>
        <v>64.877531589613454</v>
      </c>
      <c r="M31" s="197">
        <f t="shared" si="3"/>
        <v>-2.7531589613460028E-2</v>
      </c>
      <c r="N31" s="196">
        <f>PPCL_NG!M31+PPCL_Spot!M31+GT_NG!M31+GT_Spot!M31+Bawana_NG!M31+Bawana_RLNG!M31+Bawana_Spot!M31</f>
        <v>142.61000000000001</v>
      </c>
      <c r="O31" s="196">
        <f>PPCL_NG!T31+PPCL_Spot!T31+GT_NG!T31+GT_Spot!T31+Bawana_NG!T31+Bawana_RLNG!T31+Bawana_Spot!T31</f>
        <v>142.75672617651117</v>
      </c>
      <c r="P31" s="197">
        <f t="shared" si="4"/>
        <v>-0.14672617651115161</v>
      </c>
      <c r="Q31" s="197">
        <f t="shared" si="5"/>
        <v>-0.48000000000004484</v>
      </c>
    </row>
    <row r="32" spans="1:17">
      <c r="A32" s="33" t="s">
        <v>74</v>
      </c>
      <c r="B32" s="196">
        <f>PPCL_NG!I32+PPCL_Spot!I32+GT_NG!I32+GT_Spot!I32+Bawana_NG!I32+Bawana_RLNG!I32+Bawana_Spot!I32</f>
        <v>312.72000000000003</v>
      </c>
      <c r="C32" s="196">
        <f>PPCL_NG!P32+PPCL_Spot!P32+GT_NG!P32+GT_Spot!P32+Bawana_NG!P32+Bawana_RLNG!P32+Bawana_Spot!P32</f>
        <v>312.9170046684892</v>
      </c>
      <c r="D32" s="197">
        <f t="shared" si="0"/>
        <v>-0.19700466848917131</v>
      </c>
      <c r="E32" s="196">
        <f>PPCL_NG!J32+PPCL_Spot!J32+GT_NG!J32+GT_Spot!J32+Bawana_NG!J32+Bawana_RLNG!J32+Bawana_Spot!J32</f>
        <v>77.150000000000006</v>
      </c>
      <c r="F32" s="196">
        <f>PPCL_NG!Q32+PPCL_Spot!Q32+GT_NG!Q32+GT_Spot!Q32+Bawana_NG!Q32+Bawana_RLNG!Q32+Bawana_Spot!Q32</f>
        <v>77.258950657409912</v>
      </c>
      <c r="G32" s="197">
        <f t="shared" si="1"/>
        <v>-0.10895065740990617</v>
      </c>
      <c r="H32" s="196">
        <f>PPCL_NG!K32+PPCL_Spot!K32+GT_NG!K32+GT_Spot!K32+Bawana_NG!K32+Bawana_RLNG!K32+Bawana_Spot!K32</f>
        <v>14.84</v>
      </c>
      <c r="I32" s="196">
        <f>PPCL_NG!R32+PPCL_Spot!R32+GT_NG!R32+GT_Spot!R32+Bawana_NG!R32+Bawana_RLNG!R32+Bawana_Spot!R32</f>
        <v>14.839786907976356</v>
      </c>
      <c r="J32" s="197">
        <f t="shared" si="2"/>
        <v>2.1309202364427904E-4</v>
      </c>
      <c r="K32" s="196">
        <f>PPCL_NG!L32+PPCL_Spot!L32+GT_NG!L32+GT_Spot!L32+Bawana_NG!L32+Bawana_RLNG!L32+Bawana_Spot!L32</f>
        <v>64.849999999999994</v>
      </c>
      <c r="L32" s="196">
        <f>PPCL_NG!S32+PPCL_Spot!S32+GT_NG!S32+GT_Spot!S32+Bawana_NG!S32+Bawana_RLNG!S32+Bawana_Spot!S32</f>
        <v>64.877531589613454</v>
      </c>
      <c r="M32" s="197">
        <f t="shared" si="3"/>
        <v>-2.7531589613460028E-2</v>
      </c>
      <c r="N32" s="196">
        <f>PPCL_NG!M32+PPCL_Spot!M32+GT_NG!M32+GT_Spot!M32+Bawana_NG!M32+Bawana_RLNG!M32+Bawana_Spot!M32</f>
        <v>142.61000000000001</v>
      </c>
      <c r="O32" s="196">
        <f>PPCL_NG!T32+PPCL_Spot!T32+GT_NG!T32+GT_Spot!T32+Bawana_NG!T32+Bawana_RLNG!T32+Bawana_Spot!T32</f>
        <v>142.75672617651117</v>
      </c>
      <c r="P32" s="197">
        <f t="shared" si="4"/>
        <v>-0.14672617651115161</v>
      </c>
      <c r="Q32" s="197">
        <f t="shared" si="5"/>
        <v>-0.48000000000004484</v>
      </c>
    </row>
    <row r="33" spans="1:17">
      <c r="A33" s="33" t="s">
        <v>75</v>
      </c>
      <c r="B33" s="196">
        <f>PPCL_NG!I33+PPCL_Spot!I33+GT_NG!I33+GT_Spot!I33+Bawana_NG!I33+Bawana_RLNG!I33+Bawana_Spot!I33</f>
        <v>312.72000000000003</v>
      </c>
      <c r="C33" s="196">
        <f>PPCL_NG!P33+PPCL_Spot!P33+GT_NG!P33+GT_Spot!P33+Bawana_NG!P33+Bawana_RLNG!P33+Bawana_Spot!P33</f>
        <v>312.9170046684892</v>
      </c>
      <c r="D33" s="197">
        <f t="shared" si="0"/>
        <v>-0.19700466848917131</v>
      </c>
      <c r="E33" s="196">
        <f>PPCL_NG!J33+PPCL_Spot!J33+GT_NG!J33+GT_Spot!J33+Bawana_NG!J33+Bawana_RLNG!J33+Bawana_Spot!J33</f>
        <v>77.150000000000006</v>
      </c>
      <c r="F33" s="196">
        <f>PPCL_NG!Q33+PPCL_Spot!Q33+GT_NG!Q33+GT_Spot!Q33+Bawana_NG!Q33+Bawana_RLNG!Q33+Bawana_Spot!Q33</f>
        <v>77.258950657409912</v>
      </c>
      <c r="G33" s="197">
        <f t="shared" si="1"/>
        <v>-0.10895065740990617</v>
      </c>
      <c r="H33" s="196">
        <f>PPCL_NG!K33+PPCL_Spot!K33+GT_NG!K33+GT_Spot!K33+Bawana_NG!K33+Bawana_RLNG!K33+Bawana_Spot!K33</f>
        <v>14.84</v>
      </c>
      <c r="I33" s="196">
        <f>PPCL_NG!R33+PPCL_Spot!R33+GT_NG!R33+GT_Spot!R33+Bawana_NG!R33+Bawana_RLNG!R33+Bawana_Spot!R33</f>
        <v>14.839786907976356</v>
      </c>
      <c r="J33" s="197">
        <f t="shared" si="2"/>
        <v>2.1309202364427904E-4</v>
      </c>
      <c r="K33" s="196">
        <f>PPCL_NG!L33+PPCL_Spot!L33+GT_NG!L33+GT_Spot!L33+Bawana_NG!L33+Bawana_RLNG!L33+Bawana_Spot!L33</f>
        <v>64.849999999999994</v>
      </c>
      <c r="L33" s="196">
        <f>PPCL_NG!S33+PPCL_Spot!S33+GT_NG!S33+GT_Spot!S33+Bawana_NG!S33+Bawana_RLNG!S33+Bawana_Spot!S33</f>
        <v>64.877531589613454</v>
      </c>
      <c r="M33" s="197">
        <f t="shared" si="3"/>
        <v>-2.7531589613460028E-2</v>
      </c>
      <c r="N33" s="196">
        <f>PPCL_NG!M33+PPCL_Spot!M33+GT_NG!M33+GT_Spot!M33+Bawana_NG!M33+Bawana_RLNG!M33+Bawana_Spot!M33</f>
        <v>142.61000000000001</v>
      </c>
      <c r="O33" s="196">
        <f>PPCL_NG!T33+PPCL_Spot!T33+GT_NG!T33+GT_Spot!T33+Bawana_NG!T33+Bawana_RLNG!T33+Bawana_Spot!T33</f>
        <v>142.75672617651117</v>
      </c>
      <c r="P33" s="197">
        <f t="shared" si="4"/>
        <v>-0.14672617651115161</v>
      </c>
      <c r="Q33" s="197">
        <f t="shared" si="5"/>
        <v>-0.48000000000004484</v>
      </c>
    </row>
    <row r="34" spans="1:17">
      <c r="A34" s="33" t="s">
        <v>76</v>
      </c>
      <c r="B34" s="196">
        <f>PPCL_NG!I34+PPCL_Spot!I34+GT_NG!I34+GT_Spot!I34+Bawana_NG!I34+Bawana_RLNG!I34+Bawana_Spot!I34</f>
        <v>312.72000000000003</v>
      </c>
      <c r="C34" s="196">
        <f>PPCL_NG!P34+PPCL_Spot!P34+GT_NG!P34+GT_Spot!P34+Bawana_NG!P34+Bawana_RLNG!P34+Bawana_Spot!P34</f>
        <v>312.9170046684892</v>
      </c>
      <c r="D34" s="197">
        <f t="shared" si="0"/>
        <v>-0.19700466848917131</v>
      </c>
      <c r="E34" s="196">
        <f>PPCL_NG!J34+PPCL_Spot!J34+GT_NG!J34+GT_Spot!J34+Bawana_NG!J34+Bawana_RLNG!J34+Bawana_Spot!J34</f>
        <v>77.150000000000006</v>
      </c>
      <c r="F34" s="196">
        <f>PPCL_NG!Q34+PPCL_Spot!Q34+GT_NG!Q34+GT_Spot!Q34+Bawana_NG!Q34+Bawana_RLNG!Q34+Bawana_Spot!Q34</f>
        <v>77.258950657409912</v>
      </c>
      <c r="G34" s="197">
        <f t="shared" si="1"/>
        <v>-0.10895065740990617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14.839786907976356</v>
      </c>
      <c r="J34" s="197">
        <f t="shared" si="2"/>
        <v>2.1309202364427904E-4</v>
      </c>
      <c r="K34" s="196">
        <f>PPCL_NG!L34+PPCL_Spot!L34+GT_NG!L34+GT_Spot!L34+Bawana_NG!L34+Bawana_RLNG!L34+Bawana_Spot!L34</f>
        <v>64.849999999999994</v>
      </c>
      <c r="L34" s="196">
        <f>PPCL_NG!S34+PPCL_Spot!S34+GT_NG!S34+GT_Spot!S34+Bawana_NG!S34+Bawana_RLNG!S34+Bawana_Spot!S34</f>
        <v>64.877531589613454</v>
      </c>
      <c r="M34" s="197">
        <f t="shared" si="3"/>
        <v>-2.7531589613460028E-2</v>
      </c>
      <c r="N34" s="196">
        <f>PPCL_NG!M34+PPCL_Spot!M34+GT_NG!M34+GT_Spot!M34+Bawana_NG!M34+Bawana_RLNG!M34+Bawana_Spot!M34</f>
        <v>142.61000000000001</v>
      </c>
      <c r="O34" s="196">
        <f>PPCL_NG!T34+PPCL_Spot!T34+GT_NG!T34+GT_Spot!T34+Bawana_NG!T34+Bawana_RLNG!T34+Bawana_Spot!T34</f>
        <v>142.75672617651117</v>
      </c>
      <c r="P34" s="197">
        <f t="shared" si="4"/>
        <v>-0.14672617651115161</v>
      </c>
      <c r="Q34" s="197">
        <f t="shared" si="5"/>
        <v>-0.48000000000004484</v>
      </c>
    </row>
    <row r="35" spans="1:17">
      <c r="A35" s="33" t="s">
        <v>77</v>
      </c>
      <c r="B35" s="196">
        <f>PPCL_NG!I35+PPCL_Spot!I35+GT_NG!I35+GT_Spot!I35+Bawana_NG!I35+Bawana_RLNG!I35+Bawana_Spot!I35</f>
        <v>312.72000000000003</v>
      </c>
      <c r="C35" s="196">
        <f>PPCL_NG!P35+PPCL_Spot!P35+GT_NG!P35+GT_Spot!P35+Bawana_NG!P35+Bawana_RLNG!P35+Bawana_Spot!P35</f>
        <v>312.9170046684892</v>
      </c>
      <c r="D35" s="197">
        <f t="shared" si="0"/>
        <v>-0.19700466848917131</v>
      </c>
      <c r="E35" s="196">
        <f>PPCL_NG!J35+PPCL_Spot!J35+GT_NG!J35+GT_Spot!J35+Bawana_NG!J35+Bawana_RLNG!J35+Bawana_Spot!J35</f>
        <v>77.150000000000006</v>
      </c>
      <c r="F35" s="196">
        <f>PPCL_NG!Q35+PPCL_Spot!Q35+GT_NG!Q35+GT_Spot!Q35+Bawana_NG!Q35+Bawana_RLNG!Q35+Bawana_Spot!Q35</f>
        <v>77.258950657409912</v>
      </c>
      <c r="G35" s="197">
        <f t="shared" si="1"/>
        <v>-0.10895065740990617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14.839786907976356</v>
      </c>
      <c r="J35" s="197">
        <f t="shared" si="2"/>
        <v>2.1309202364427904E-4</v>
      </c>
      <c r="K35" s="196">
        <f>PPCL_NG!L35+PPCL_Spot!L35+GT_NG!L35+GT_Spot!L35+Bawana_NG!L35+Bawana_RLNG!L35+Bawana_Spot!L35</f>
        <v>64.849999999999994</v>
      </c>
      <c r="L35" s="196">
        <f>PPCL_NG!S35+PPCL_Spot!S35+GT_NG!S35+GT_Spot!S35+Bawana_NG!S35+Bawana_RLNG!S35+Bawana_Spot!S35</f>
        <v>64.877531589613454</v>
      </c>
      <c r="M35" s="197">
        <f t="shared" si="3"/>
        <v>-2.7531589613460028E-2</v>
      </c>
      <c r="N35" s="196">
        <f>PPCL_NG!M35+PPCL_Spot!M35+GT_NG!M35+GT_Spot!M35+Bawana_NG!M35+Bawana_RLNG!M35+Bawana_Spot!M35</f>
        <v>142.61000000000001</v>
      </c>
      <c r="O35" s="196">
        <f>PPCL_NG!T35+PPCL_Spot!T35+GT_NG!T35+GT_Spot!T35+Bawana_NG!T35+Bawana_RLNG!T35+Bawana_Spot!T35</f>
        <v>142.75672617651117</v>
      </c>
      <c r="P35" s="197">
        <f t="shared" si="4"/>
        <v>-0.14672617651115161</v>
      </c>
      <c r="Q35" s="197">
        <f t="shared" si="5"/>
        <v>-0.48000000000004484</v>
      </c>
    </row>
    <row r="36" spans="1:17">
      <c r="A36" s="33" t="s">
        <v>78</v>
      </c>
      <c r="B36" s="196">
        <f>PPCL_NG!I36+PPCL_Spot!I36+GT_NG!I36+GT_Spot!I36+Bawana_NG!I36+Bawana_RLNG!I36+Bawana_Spot!I36</f>
        <v>311.87</v>
      </c>
      <c r="C36" s="196">
        <f>PPCL_NG!P36+PPCL_Spot!P36+GT_NG!P36+GT_Spot!P36+Bawana_NG!P36+Bawana_RLNG!P36+Bawana_Spot!P36</f>
        <v>312.06089291590177</v>
      </c>
      <c r="D36" s="197">
        <f t="shared" si="0"/>
        <v>-0.19089291590177027</v>
      </c>
      <c r="E36" s="196">
        <f>PPCL_NG!J36+PPCL_Spot!J36+GT_NG!J36+GT_Spot!J36+Bawana_NG!J36+Bawana_RLNG!J36+Bawana_Spot!J36</f>
        <v>77</v>
      </c>
      <c r="F36" s="196">
        <f>PPCL_NG!Q36+PPCL_Spot!Q36+GT_NG!Q36+GT_Spot!Q36+Bawana_NG!Q36+Bawana_RLNG!Q36+Bawana_Spot!Q36</f>
        <v>77.110007126610128</v>
      </c>
      <c r="G36" s="197">
        <f t="shared" si="1"/>
        <v>-0.11000712661012813</v>
      </c>
      <c r="H36" s="196">
        <f>PPCL_NG!K36+PPCL_Spot!K36+GT_NG!K36+GT_Spot!K36+Bawana_NG!K36+Bawana_RLNG!K36+Bawana_Spot!K36</f>
        <v>14.84</v>
      </c>
      <c r="I36" s="196">
        <f>PPCL_NG!R36+PPCL_Spot!R36+GT_NG!R36+GT_Spot!R36+Bawana_NG!R36+Bawana_RLNG!R36+Bawana_Spot!R36</f>
        <v>14.839786907976356</v>
      </c>
      <c r="J36" s="197">
        <f t="shared" si="2"/>
        <v>2.1309202364427904E-4</v>
      </c>
      <c r="K36" s="196">
        <f>PPCL_NG!L36+PPCL_Spot!L36+GT_NG!L36+GT_Spot!L36+Bawana_NG!L36+Bawana_RLNG!L36+Bawana_Spot!L36</f>
        <v>64.849999999999994</v>
      </c>
      <c r="L36" s="196">
        <f>PPCL_NG!S36+PPCL_Spot!S36+GT_NG!S36+GT_Spot!S36+Bawana_NG!S36+Bawana_RLNG!S36+Bawana_Spot!S36</f>
        <v>64.878335487889075</v>
      </c>
      <c r="M36" s="197">
        <f t="shared" si="3"/>
        <v>-2.8335487889080468E-2</v>
      </c>
      <c r="N36" s="196">
        <f>PPCL_NG!M36+PPCL_Spot!M36+GT_NG!M36+GT_Spot!M36+Bawana_NG!M36+Bawana_RLNG!M36+Bawana_Spot!M36</f>
        <v>142.61000000000001</v>
      </c>
      <c r="O36" s="196">
        <f>PPCL_NG!T36+PPCL_Spot!T36+GT_NG!T36+GT_Spot!T36+Bawana_NG!T36+Bawana_RLNG!T36+Bawana_Spot!T36</f>
        <v>142.76097756162267</v>
      </c>
      <c r="P36" s="197">
        <f t="shared" si="4"/>
        <v>-0.15097756162265341</v>
      </c>
      <c r="Q36" s="197">
        <f t="shared" si="5"/>
        <v>-0.47999999999998799</v>
      </c>
    </row>
    <row r="37" spans="1:17">
      <c r="A37" s="33" t="s">
        <v>79</v>
      </c>
      <c r="B37" s="196">
        <f>PPCL_NG!I37+PPCL_Spot!I37+GT_NG!I37+GT_Spot!I37+Bawana_NG!I37+Bawana_RLNG!I37+Bawana_Spot!I37</f>
        <v>311.87</v>
      </c>
      <c r="C37" s="196">
        <f>PPCL_NG!P37+PPCL_Spot!P37+GT_NG!P37+GT_Spot!P37+Bawana_NG!P37+Bawana_RLNG!P37+Bawana_Spot!P37</f>
        <v>312.06089291590177</v>
      </c>
      <c r="D37" s="197">
        <f t="shared" si="0"/>
        <v>-0.19089291590177027</v>
      </c>
      <c r="E37" s="196">
        <f>PPCL_NG!J37+PPCL_Spot!J37+GT_NG!J37+GT_Spot!J37+Bawana_NG!J37+Bawana_RLNG!J37+Bawana_Spot!J37</f>
        <v>77</v>
      </c>
      <c r="F37" s="196">
        <f>PPCL_NG!Q37+PPCL_Spot!Q37+GT_NG!Q37+GT_Spot!Q37+Bawana_NG!Q37+Bawana_RLNG!Q37+Bawana_Spot!Q37</f>
        <v>77.110007126610128</v>
      </c>
      <c r="G37" s="197">
        <f t="shared" si="1"/>
        <v>-0.11000712661012813</v>
      </c>
      <c r="H37" s="196">
        <f>PPCL_NG!K37+PPCL_Spot!K37+GT_NG!K37+GT_Spot!K37+Bawana_NG!K37+Bawana_RLNG!K37+Bawana_Spot!K37</f>
        <v>14.84</v>
      </c>
      <c r="I37" s="196">
        <f>PPCL_NG!R37+PPCL_Spot!R37+GT_NG!R37+GT_Spot!R37+Bawana_NG!R37+Bawana_RLNG!R37+Bawana_Spot!R37</f>
        <v>14.839786907976356</v>
      </c>
      <c r="J37" s="197">
        <f t="shared" si="2"/>
        <v>2.1309202364427904E-4</v>
      </c>
      <c r="K37" s="196">
        <f>PPCL_NG!L37+PPCL_Spot!L37+GT_NG!L37+GT_Spot!L37+Bawana_NG!L37+Bawana_RLNG!L37+Bawana_Spot!L37</f>
        <v>64.849999999999994</v>
      </c>
      <c r="L37" s="196">
        <f>PPCL_NG!S37+PPCL_Spot!S37+GT_NG!S37+GT_Spot!S37+Bawana_NG!S37+Bawana_RLNG!S37+Bawana_Spot!S37</f>
        <v>64.878335487889075</v>
      </c>
      <c r="M37" s="197">
        <f t="shared" si="3"/>
        <v>-2.8335487889080468E-2</v>
      </c>
      <c r="N37" s="196">
        <f>PPCL_NG!M37+PPCL_Spot!M37+GT_NG!M37+GT_Spot!M37+Bawana_NG!M37+Bawana_RLNG!M37+Bawana_Spot!M37</f>
        <v>142.61000000000001</v>
      </c>
      <c r="O37" s="196">
        <f>PPCL_NG!T37+PPCL_Spot!T37+GT_NG!T37+GT_Spot!T37+Bawana_NG!T37+Bawana_RLNG!T37+Bawana_Spot!T37</f>
        <v>142.76097756162267</v>
      </c>
      <c r="P37" s="197">
        <f t="shared" si="4"/>
        <v>-0.15097756162265341</v>
      </c>
      <c r="Q37" s="197">
        <f t="shared" si="5"/>
        <v>-0.47999999999998799</v>
      </c>
    </row>
    <row r="38" spans="1:17">
      <c r="A38" s="33" t="s">
        <v>80</v>
      </c>
      <c r="B38" s="196">
        <f>PPCL_NG!I38+PPCL_Spot!I38+GT_NG!I38+GT_Spot!I38+Bawana_NG!I38+Bawana_RLNG!I38+Bawana_Spot!I38</f>
        <v>311.87</v>
      </c>
      <c r="C38" s="196">
        <f>PPCL_NG!P38+PPCL_Spot!P38+GT_NG!P38+GT_Spot!P38+Bawana_NG!P38+Bawana_RLNG!P38+Bawana_Spot!P38</f>
        <v>312.06089291590177</v>
      </c>
      <c r="D38" s="197">
        <f t="shared" si="0"/>
        <v>-0.19089291590177027</v>
      </c>
      <c r="E38" s="196">
        <f>PPCL_NG!J38+PPCL_Spot!J38+GT_NG!J38+GT_Spot!J38+Bawana_NG!J38+Bawana_RLNG!J38+Bawana_Spot!J38</f>
        <v>77</v>
      </c>
      <c r="F38" s="196">
        <f>PPCL_NG!Q38+PPCL_Spot!Q38+GT_NG!Q38+GT_Spot!Q38+Bawana_NG!Q38+Bawana_RLNG!Q38+Bawana_Spot!Q38</f>
        <v>77.110007126610128</v>
      </c>
      <c r="G38" s="197">
        <f t="shared" si="1"/>
        <v>-0.11000712661012813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14.839786907976356</v>
      </c>
      <c r="J38" s="197">
        <f t="shared" si="2"/>
        <v>2.1309202364427904E-4</v>
      </c>
      <c r="K38" s="196">
        <f>PPCL_NG!L38+PPCL_Spot!L38+GT_NG!L38+GT_Spot!L38+Bawana_NG!L38+Bawana_RLNG!L38+Bawana_Spot!L38</f>
        <v>64.849999999999994</v>
      </c>
      <c r="L38" s="196">
        <f>PPCL_NG!S38+PPCL_Spot!S38+GT_NG!S38+GT_Spot!S38+Bawana_NG!S38+Bawana_RLNG!S38+Bawana_Spot!S38</f>
        <v>64.878335487889075</v>
      </c>
      <c r="M38" s="197">
        <f t="shared" si="3"/>
        <v>-2.8335487889080468E-2</v>
      </c>
      <c r="N38" s="196">
        <f>PPCL_NG!M38+PPCL_Spot!M38+GT_NG!M38+GT_Spot!M38+Bawana_NG!M38+Bawana_RLNG!M38+Bawana_Spot!M38</f>
        <v>142.61000000000001</v>
      </c>
      <c r="O38" s="196">
        <f>PPCL_NG!T38+PPCL_Spot!T38+GT_NG!T38+GT_Spot!T38+Bawana_NG!T38+Bawana_RLNG!T38+Bawana_Spot!T38</f>
        <v>142.76097756162267</v>
      </c>
      <c r="P38" s="197">
        <f t="shared" si="4"/>
        <v>-0.15097756162265341</v>
      </c>
      <c r="Q38" s="197">
        <f t="shared" si="5"/>
        <v>-0.47999999999998799</v>
      </c>
    </row>
    <row r="39" spans="1:17">
      <c r="A39" s="33" t="s">
        <v>81</v>
      </c>
      <c r="B39" s="196">
        <f>PPCL_NG!I39+PPCL_Spot!I39+GT_NG!I39+GT_Spot!I39+Bawana_NG!I39+Bawana_RLNG!I39+Bawana_Spot!I39</f>
        <v>311.87</v>
      </c>
      <c r="C39" s="196">
        <f>PPCL_NG!P39+PPCL_Spot!P39+GT_NG!P39+GT_Spot!P39+Bawana_NG!P39+Bawana_RLNG!P39+Bawana_Spot!P39</f>
        <v>311.94101253994052</v>
      </c>
      <c r="D39" s="197">
        <f t="shared" si="0"/>
        <v>-7.1012539940511488E-2</v>
      </c>
      <c r="E39" s="196">
        <f>PPCL_NG!J39+PPCL_Spot!J39+GT_NG!J39+GT_Spot!J39+Bawana_NG!J39+Bawana_RLNG!J39+Bawana_Spot!J39</f>
        <v>77</v>
      </c>
      <c r="F39" s="196">
        <f>PPCL_NG!Q39+PPCL_Spot!Q39+GT_NG!Q39+GT_Spot!Q39+Bawana_NG!Q39+Bawana_RLNG!Q39+Bawana_Spot!Q39</f>
        <v>77.041650533047033</v>
      </c>
      <c r="G39" s="197">
        <f t="shared" si="1"/>
        <v>-4.1650533047032923E-2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14.839786907976356</v>
      </c>
      <c r="J39" s="197">
        <f t="shared" si="2"/>
        <v>2.1309202364427904E-4</v>
      </c>
      <c r="K39" s="196">
        <f>PPCL_NG!L39+PPCL_Spot!L39+GT_NG!L39+GT_Spot!L39+Bawana_NG!L39+Bawana_RLNG!L39+Bawana_Spot!L39</f>
        <v>64.849999999999994</v>
      </c>
      <c r="L39" s="196">
        <f>PPCL_NG!S39+PPCL_Spot!S39+GT_NG!S39+GT_Spot!S39+Bawana_NG!S39+Bawana_RLNG!S39+Bawana_Spot!S39</f>
        <v>64.860562773562677</v>
      </c>
      <c r="M39" s="197">
        <f t="shared" si="3"/>
        <v>-1.0562773562682537E-2</v>
      </c>
      <c r="N39" s="196">
        <f>PPCL_NG!M39+PPCL_Spot!M39+GT_NG!M39+GT_Spot!M39+Bawana_NG!M39+Bawana_RLNG!M39+Bawana_Spot!M39</f>
        <v>142.61000000000001</v>
      </c>
      <c r="O39" s="196">
        <f>PPCL_NG!T39+PPCL_Spot!T39+GT_NG!T39+GT_Spot!T39+Bawana_NG!T39+Bawana_RLNG!T39+Bawana_Spot!T39</f>
        <v>142.66698724547342</v>
      </c>
      <c r="P39" s="197">
        <f t="shared" si="4"/>
        <v>-5.6987245473408166E-2</v>
      </c>
      <c r="Q39" s="197">
        <f t="shared" si="5"/>
        <v>-0.17999999999999083</v>
      </c>
    </row>
    <row r="40" spans="1:17">
      <c r="A40" s="33" t="s">
        <v>82</v>
      </c>
      <c r="B40" s="196">
        <f>PPCL_NG!I40+PPCL_Spot!I40+GT_NG!I40+GT_Spot!I40+Bawana_NG!I40+Bawana_RLNG!I40+Bawana_Spot!I40</f>
        <v>311.87</v>
      </c>
      <c r="C40" s="196">
        <f>PPCL_NG!P40+PPCL_Spot!P40+GT_NG!P40+GT_Spot!P40+Bawana_NG!P40+Bawana_RLNG!P40+Bawana_Spot!P40</f>
        <v>311.94101253994052</v>
      </c>
      <c r="D40" s="197">
        <f t="shared" si="0"/>
        <v>-7.1012539940511488E-2</v>
      </c>
      <c r="E40" s="196">
        <f>PPCL_NG!J40+PPCL_Spot!J40+GT_NG!J40+GT_Spot!J40+Bawana_NG!J40+Bawana_RLNG!J40+Bawana_Spot!J40</f>
        <v>77</v>
      </c>
      <c r="F40" s="196">
        <f>PPCL_NG!Q40+PPCL_Spot!Q40+GT_NG!Q40+GT_Spot!Q40+Bawana_NG!Q40+Bawana_RLNG!Q40+Bawana_Spot!Q40</f>
        <v>77.041650533047033</v>
      </c>
      <c r="G40" s="197">
        <f t="shared" si="1"/>
        <v>-4.1650533047032923E-2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14.839786907976356</v>
      </c>
      <c r="J40" s="197">
        <f t="shared" si="2"/>
        <v>2.1309202364427904E-4</v>
      </c>
      <c r="K40" s="196">
        <f>PPCL_NG!L40+PPCL_Spot!L40+GT_NG!L40+GT_Spot!L40+Bawana_NG!L40+Bawana_RLNG!L40+Bawana_Spot!L40</f>
        <v>64.849999999999994</v>
      </c>
      <c r="L40" s="196">
        <f>PPCL_NG!S40+PPCL_Spot!S40+GT_NG!S40+GT_Spot!S40+Bawana_NG!S40+Bawana_RLNG!S40+Bawana_Spot!S40</f>
        <v>64.860562773562677</v>
      </c>
      <c r="M40" s="197">
        <f t="shared" si="3"/>
        <v>-1.0562773562682537E-2</v>
      </c>
      <c r="N40" s="196">
        <f>PPCL_NG!M40+PPCL_Spot!M40+GT_NG!M40+GT_Spot!M40+Bawana_NG!M40+Bawana_RLNG!M40+Bawana_Spot!M40</f>
        <v>142.61000000000001</v>
      </c>
      <c r="O40" s="196">
        <f>PPCL_NG!T40+PPCL_Spot!T40+GT_NG!T40+GT_Spot!T40+Bawana_NG!T40+Bawana_RLNG!T40+Bawana_Spot!T40</f>
        <v>142.66698724547342</v>
      </c>
      <c r="P40" s="197">
        <f t="shared" si="4"/>
        <v>-5.6987245473408166E-2</v>
      </c>
      <c r="Q40" s="197">
        <f t="shared" si="5"/>
        <v>-0.17999999999999083</v>
      </c>
    </row>
    <row r="41" spans="1:17">
      <c r="A41" s="33" t="s">
        <v>83</v>
      </c>
      <c r="B41" s="196">
        <f>PPCL_NG!I41+PPCL_Spot!I41+GT_NG!I41+GT_Spot!I41+Bawana_NG!I41+Bawana_RLNG!I41+Bawana_Spot!I41</f>
        <v>310.87</v>
      </c>
      <c r="C41" s="196">
        <f>PPCL_NG!P41+PPCL_Spot!P41+GT_NG!P41+GT_Spot!P41+Bawana_NG!P41+Bawana_RLNG!P41+Bawana_Spot!P41</f>
        <v>310.93766819042742</v>
      </c>
      <c r="D41" s="197">
        <f t="shared" si="0"/>
        <v>-6.7668190427411901E-2</v>
      </c>
      <c r="E41" s="196">
        <f>PPCL_NG!J41+PPCL_Spot!J41+GT_NG!J41+GT_Spot!J41+Bawana_NG!J41+Bawana_RLNG!J41+Bawana_Spot!J41</f>
        <v>77</v>
      </c>
      <c r="F41" s="196">
        <f>PPCL_NG!Q41+PPCL_Spot!Q41+GT_NG!Q41+GT_Spot!Q41+Bawana_NG!Q41+Bawana_RLNG!Q41+Bawana_Spot!Q41</f>
        <v>77.042919735898295</v>
      </c>
      <c r="G41" s="197">
        <f t="shared" si="1"/>
        <v>-4.2919735898294675E-2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14.839786907976356</v>
      </c>
      <c r="J41" s="197">
        <f t="shared" si="2"/>
        <v>2.1309202364427904E-4</v>
      </c>
      <c r="K41" s="196">
        <f>PPCL_NG!L41+PPCL_Spot!L41+GT_NG!L41+GT_Spot!L41+Bawana_NG!L41+Bawana_RLNG!L41+Bawana_Spot!L41</f>
        <v>64.849999999999994</v>
      </c>
      <c r="L41" s="196">
        <f>PPCL_NG!S41+PPCL_Spot!S41+GT_NG!S41+GT_Spot!S41+Bawana_NG!S41+Bawana_RLNG!S41+Bawana_Spot!S41</f>
        <v>64.860892766304005</v>
      </c>
      <c r="M41" s="197">
        <f t="shared" si="3"/>
        <v>-1.0892766304010593E-2</v>
      </c>
      <c r="N41" s="196">
        <f>PPCL_NG!M41+PPCL_Spot!M41+GT_NG!M41+GT_Spot!M41+Bawana_NG!M41+Bawana_RLNG!M41+Bawana_Spot!M41</f>
        <v>142.61000000000001</v>
      </c>
      <c r="O41" s="196">
        <f>PPCL_NG!T41+PPCL_Spot!T41+GT_NG!T41+GT_Spot!T41+Bawana_NG!T41+Bawana_RLNG!T41+Bawana_Spot!T41</f>
        <v>142.66873239939392</v>
      </c>
      <c r="P41" s="197">
        <f t="shared" si="4"/>
        <v>-5.8732399393903734E-2</v>
      </c>
      <c r="Q41" s="197">
        <f t="shared" si="5"/>
        <v>-0.17999999999997662</v>
      </c>
    </row>
    <row r="42" spans="1:17">
      <c r="A42" s="33" t="s">
        <v>84</v>
      </c>
      <c r="B42" s="196">
        <f>PPCL_NG!I42+PPCL_Spot!I42+GT_NG!I42+GT_Spot!I42+Bawana_NG!I42+Bawana_RLNG!I42+Bawana_Spot!I42</f>
        <v>310.87</v>
      </c>
      <c r="C42" s="196">
        <f>PPCL_NG!P42+PPCL_Spot!P42+GT_NG!P42+GT_Spot!P42+Bawana_NG!P42+Bawana_RLNG!P42+Bawana_Spot!P42</f>
        <v>310.93766819042742</v>
      </c>
      <c r="D42" s="197">
        <f t="shared" si="0"/>
        <v>-6.7668190427411901E-2</v>
      </c>
      <c r="E42" s="196">
        <f>PPCL_NG!J42+PPCL_Spot!J42+GT_NG!J42+GT_Spot!J42+Bawana_NG!J42+Bawana_RLNG!J42+Bawana_Spot!J42</f>
        <v>77</v>
      </c>
      <c r="F42" s="196">
        <f>PPCL_NG!Q42+PPCL_Spot!Q42+GT_NG!Q42+GT_Spot!Q42+Bawana_NG!Q42+Bawana_RLNG!Q42+Bawana_Spot!Q42</f>
        <v>77.042919735898295</v>
      </c>
      <c r="G42" s="197">
        <f t="shared" si="1"/>
        <v>-4.2919735898294675E-2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14.839786907976356</v>
      </c>
      <c r="J42" s="197">
        <f t="shared" si="2"/>
        <v>2.1309202364427904E-4</v>
      </c>
      <c r="K42" s="196">
        <f>PPCL_NG!L42+PPCL_Spot!L42+GT_NG!L42+GT_Spot!L42+Bawana_NG!L42+Bawana_RLNG!L42+Bawana_Spot!L42</f>
        <v>64.849999999999994</v>
      </c>
      <c r="L42" s="196">
        <f>PPCL_NG!S42+PPCL_Spot!S42+GT_NG!S42+GT_Spot!S42+Bawana_NG!S42+Bawana_RLNG!S42+Bawana_Spot!S42</f>
        <v>64.860892766304005</v>
      </c>
      <c r="M42" s="197">
        <f t="shared" si="3"/>
        <v>-1.0892766304010593E-2</v>
      </c>
      <c r="N42" s="196">
        <f>PPCL_NG!M42+PPCL_Spot!M42+GT_NG!M42+GT_Spot!M42+Bawana_NG!M42+Bawana_RLNG!M42+Bawana_Spot!M42</f>
        <v>142.61000000000001</v>
      </c>
      <c r="O42" s="196">
        <f>PPCL_NG!T42+PPCL_Spot!T42+GT_NG!T42+GT_Spot!T42+Bawana_NG!T42+Bawana_RLNG!T42+Bawana_Spot!T42</f>
        <v>142.66873239939392</v>
      </c>
      <c r="P42" s="197">
        <f t="shared" si="4"/>
        <v>-5.8732399393903734E-2</v>
      </c>
      <c r="Q42" s="197">
        <f t="shared" si="5"/>
        <v>-0.17999999999997662</v>
      </c>
    </row>
    <row r="43" spans="1:17">
      <c r="A43" s="33" t="s">
        <v>85</v>
      </c>
      <c r="B43" s="196">
        <f>PPCL_NG!I43+PPCL_Spot!I43+GT_NG!I43+GT_Spot!I43+Bawana_NG!I43+Bawana_RLNG!I43+Bawana_Spot!I43</f>
        <v>309.64</v>
      </c>
      <c r="C43" s="196">
        <f>PPCL_NG!P43+PPCL_Spot!P43+GT_NG!P43+GT_Spot!P43+Bawana_NG!P43+Bawana_RLNG!P43+Bawana_Spot!P43</f>
        <v>309.71257988859571</v>
      </c>
      <c r="D43" s="197">
        <f t="shared" si="0"/>
        <v>-7.2579888595726061E-2</v>
      </c>
      <c r="E43" s="196">
        <f>PPCL_NG!J43+PPCL_Spot!J43+GT_NG!J43+GT_Spot!J43+Bawana_NG!J43+Bawana_RLNG!J43+Bawana_Spot!J43</f>
        <v>77</v>
      </c>
      <c r="F43" s="196">
        <f>PPCL_NG!Q43+PPCL_Spot!Q43+GT_NG!Q43+GT_Spot!Q43+Bawana_NG!Q43+Bawana_RLNG!Q43+Bawana_Spot!Q43</f>
        <v>77.044561712107878</v>
      </c>
      <c r="G43" s="197">
        <f t="shared" si="1"/>
        <v>-4.4561712107878293E-2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14.84</v>
      </c>
      <c r="J43" s="197">
        <f t="shared" si="2"/>
        <v>0</v>
      </c>
      <c r="K43" s="196">
        <f>PPCL_NG!L43+PPCL_Spot!L43+GT_NG!L43+GT_Spot!L43+Bawana_NG!L43+Bawana_RLNG!L43+Bawana_Spot!L43</f>
        <v>63.08</v>
      </c>
      <c r="L43" s="196">
        <f>PPCL_NG!S43+PPCL_Spot!S43+GT_NG!S43+GT_Spot!S43+Bawana_NG!S43+Bawana_RLNG!S43+Bawana_Spot!S43</f>
        <v>63.091586045148048</v>
      </c>
      <c r="M43" s="197">
        <f t="shared" si="3"/>
        <v>-1.1586045148050061E-2</v>
      </c>
      <c r="N43" s="196">
        <f>PPCL_NG!M43+PPCL_Spot!M43+GT_NG!M43+GT_Spot!M43+Bawana_NG!M43+Bawana_RLNG!M43+Bawana_Spot!M43</f>
        <v>142.61000000000001</v>
      </c>
      <c r="O43" s="196">
        <f>PPCL_NG!T43+PPCL_Spot!T43+GT_NG!T43+GT_Spot!T43+Bawana_NG!T43+Bawana_RLNG!T43+Bawana_Spot!T43</f>
        <v>142.67127235414833</v>
      </c>
      <c r="P43" s="197">
        <f t="shared" si="4"/>
        <v>-6.1272354148314889E-2</v>
      </c>
      <c r="Q43" s="197">
        <f t="shared" si="5"/>
        <v>-0.1899999999999693</v>
      </c>
    </row>
    <row r="44" spans="1:17">
      <c r="A44" s="33" t="s">
        <v>86</v>
      </c>
      <c r="B44" s="196">
        <f>PPCL_NG!I44+PPCL_Spot!I44+GT_NG!I44+GT_Spot!I44+Bawana_NG!I44+Bawana_RLNG!I44+Bawana_Spot!I44</f>
        <v>309.64</v>
      </c>
      <c r="C44" s="196">
        <f>PPCL_NG!P44+PPCL_Spot!P44+GT_NG!P44+GT_Spot!P44+Bawana_NG!P44+Bawana_RLNG!P44+Bawana_Spot!P44</f>
        <v>309.71257988859571</v>
      </c>
      <c r="D44" s="197">
        <f t="shared" si="0"/>
        <v>-7.2579888595726061E-2</v>
      </c>
      <c r="E44" s="196">
        <f>PPCL_NG!J44+PPCL_Spot!J44+GT_NG!J44+GT_Spot!J44+Bawana_NG!J44+Bawana_RLNG!J44+Bawana_Spot!J44</f>
        <v>77</v>
      </c>
      <c r="F44" s="196">
        <f>PPCL_NG!Q44+PPCL_Spot!Q44+GT_NG!Q44+GT_Spot!Q44+Bawana_NG!Q44+Bawana_RLNG!Q44+Bawana_Spot!Q44</f>
        <v>77.044561712107878</v>
      </c>
      <c r="G44" s="197">
        <f t="shared" si="1"/>
        <v>-4.4561712107878293E-2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14.84</v>
      </c>
      <c r="J44" s="197">
        <f t="shared" si="2"/>
        <v>0</v>
      </c>
      <c r="K44" s="196">
        <f>PPCL_NG!L44+PPCL_Spot!L44+GT_NG!L44+GT_Spot!L44+Bawana_NG!L44+Bawana_RLNG!L44+Bawana_Spot!L44</f>
        <v>63.08</v>
      </c>
      <c r="L44" s="196">
        <f>PPCL_NG!S44+PPCL_Spot!S44+GT_NG!S44+GT_Spot!S44+Bawana_NG!S44+Bawana_RLNG!S44+Bawana_Spot!S44</f>
        <v>63.091586045148048</v>
      </c>
      <c r="M44" s="197">
        <f t="shared" si="3"/>
        <v>-1.1586045148050061E-2</v>
      </c>
      <c r="N44" s="196">
        <f>PPCL_NG!M44+PPCL_Spot!M44+GT_NG!M44+GT_Spot!M44+Bawana_NG!M44+Bawana_RLNG!M44+Bawana_Spot!M44</f>
        <v>142.61000000000001</v>
      </c>
      <c r="O44" s="196">
        <f>PPCL_NG!T44+PPCL_Spot!T44+GT_NG!T44+GT_Spot!T44+Bawana_NG!T44+Bawana_RLNG!T44+Bawana_Spot!T44</f>
        <v>142.67127235414833</v>
      </c>
      <c r="P44" s="197">
        <f t="shared" si="4"/>
        <v>-6.1272354148314889E-2</v>
      </c>
      <c r="Q44" s="197">
        <f t="shared" si="5"/>
        <v>-0.1899999999999693</v>
      </c>
    </row>
    <row r="45" spans="1:17">
      <c r="A45" s="33" t="s">
        <v>87</v>
      </c>
      <c r="B45" s="196">
        <f>PPCL_NG!I45+PPCL_Spot!I45+GT_NG!I45+GT_Spot!I45+Bawana_NG!I45+Bawana_RLNG!I45+Bawana_Spot!I45</f>
        <v>309.64</v>
      </c>
      <c r="C45" s="196">
        <f>PPCL_NG!P45+PPCL_Spot!P45+GT_NG!P45+GT_Spot!P45+Bawana_NG!P45+Bawana_RLNG!P45+Bawana_Spot!P45</f>
        <v>309.71257988859571</v>
      </c>
      <c r="D45" s="197">
        <f t="shared" si="0"/>
        <v>-7.2579888595726061E-2</v>
      </c>
      <c r="E45" s="196">
        <f>PPCL_NG!J45+PPCL_Spot!J45+GT_NG!J45+GT_Spot!J45+Bawana_NG!J45+Bawana_RLNG!J45+Bawana_Spot!J45</f>
        <v>77</v>
      </c>
      <c r="F45" s="196">
        <f>PPCL_NG!Q45+PPCL_Spot!Q45+GT_NG!Q45+GT_Spot!Q45+Bawana_NG!Q45+Bawana_RLNG!Q45+Bawana_Spot!Q45</f>
        <v>77.044561712107878</v>
      </c>
      <c r="G45" s="197">
        <f t="shared" si="1"/>
        <v>-4.4561712107878293E-2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14.84</v>
      </c>
      <c r="J45" s="197">
        <f t="shared" si="2"/>
        <v>0</v>
      </c>
      <c r="K45" s="196">
        <f>PPCL_NG!L45+PPCL_Spot!L45+GT_NG!L45+GT_Spot!L45+Bawana_NG!L45+Bawana_RLNG!L45+Bawana_Spot!L45</f>
        <v>63.08</v>
      </c>
      <c r="L45" s="196">
        <f>PPCL_NG!S45+PPCL_Spot!S45+GT_NG!S45+GT_Spot!S45+Bawana_NG!S45+Bawana_RLNG!S45+Bawana_Spot!S45</f>
        <v>63.091586045148048</v>
      </c>
      <c r="M45" s="197">
        <f t="shared" si="3"/>
        <v>-1.1586045148050061E-2</v>
      </c>
      <c r="N45" s="196">
        <f>PPCL_NG!M45+PPCL_Spot!M45+GT_NG!M45+GT_Spot!M45+Bawana_NG!M45+Bawana_RLNG!M45+Bawana_Spot!M45</f>
        <v>142.61000000000001</v>
      </c>
      <c r="O45" s="196">
        <f>PPCL_NG!T45+PPCL_Spot!T45+GT_NG!T45+GT_Spot!T45+Bawana_NG!T45+Bawana_RLNG!T45+Bawana_Spot!T45</f>
        <v>142.67127235414833</v>
      </c>
      <c r="P45" s="197">
        <f t="shared" si="4"/>
        <v>-6.1272354148314889E-2</v>
      </c>
      <c r="Q45" s="197">
        <f t="shared" si="5"/>
        <v>-0.1899999999999693</v>
      </c>
    </row>
    <row r="46" spans="1:17">
      <c r="A46" s="33" t="s">
        <v>88</v>
      </c>
      <c r="B46" s="196">
        <f>PPCL_NG!I46+PPCL_Spot!I46+GT_NG!I46+GT_Spot!I46+Bawana_NG!I46+Bawana_RLNG!I46+Bawana_Spot!I46</f>
        <v>309.64</v>
      </c>
      <c r="C46" s="196">
        <f>PPCL_NG!P46+PPCL_Spot!P46+GT_NG!P46+GT_Spot!P46+Bawana_NG!P46+Bawana_RLNG!P46+Bawana_Spot!P46</f>
        <v>309.71257988859571</v>
      </c>
      <c r="D46" s="197">
        <f t="shared" si="0"/>
        <v>-7.2579888595726061E-2</v>
      </c>
      <c r="E46" s="196">
        <f>PPCL_NG!J46+PPCL_Spot!J46+GT_NG!J46+GT_Spot!J46+Bawana_NG!J46+Bawana_RLNG!J46+Bawana_Spot!J46</f>
        <v>77</v>
      </c>
      <c r="F46" s="196">
        <f>PPCL_NG!Q46+PPCL_Spot!Q46+GT_NG!Q46+GT_Spot!Q46+Bawana_NG!Q46+Bawana_RLNG!Q46+Bawana_Spot!Q46</f>
        <v>77.044561712107878</v>
      </c>
      <c r="G46" s="197">
        <f t="shared" si="1"/>
        <v>-4.4561712107878293E-2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14.84</v>
      </c>
      <c r="J46" s="197">
        <f t="shared" si="2"/>
        <v>0</v>
      </c>
      <c r="K46" s="196">
        <f>PPCL_NG!L46+PPCL_Spot!L46+GT_NG!L46+GT_Spot!L46+Bawana_NG!L46+Bawana_RLNG!L46+Bawana_Spot!L46</f>
        <v>63.08</v>
      </c>
      <c r="L46" s="196">
        <f>PPCL_NG!S46+PPCL_Spot!S46+GT_NG!S46+GT_Spot!S46+Bawana_NG!S46+Bawana_RLNG!S46+Bawana_Spot!S46</f>
        <v>63.091586045148048</v>
      </c>
      <c r="M46" s="197">
        <f t="shared" si="3"/>
        <v>-1.1586045148050061E-2</v>
      </c>
      <c r="N46" s="196">
        <f>PPCL_NG!M46+PPCL_Spot!M46+GT_NG!M46+GT_Spot!M46+Bawana_NG!M46+Bawana_RLNG!M46+Bawana_Spot!M46</f>
        <v>142.61000000000001</v>
      </c>
      <c r="O46" s="196">
        <f>PPCL_NG!T46+PPCL_Spot!T46+GT_NG!T46+GT_Spot!T46+Bawana_NG!T46+Bawana_RLNG!T46+Bawana_Spot!T46</f>
        <v>142.67127235414833</v>
      </c>
      <c r="P46" s="197">
        <f t="shared" si="4"/>
        <v>-6.1272354148314889E-2</v>
      </c>
      <c r="Q46" s="197">
        <f t="shared" si="5"/>
        <v>-0.1899999999999693</v>
      </c>
    </row>
    <row r="47" spans="1:17">
      <c r="A47" s="33" t="s">
        <v>89</v>
      </c>
      <c r="B47" s="196">
        <f>PPCL_NG!I47+PPCL_Spot!I47+GT_NG!I47+GT_Spot!I47+Bawana_NG!I47+Bawana_RLNG!I47+Bawana_Spot!I47</f>
        <v>309.64</v>
      </c>
      <c r="C47" s="196">
        <f>PPCL_NG!P47+PPCL_Spot!P47+GT_NG!P47+GT_Spot!P47+Bawana_NG!P47+Bawana_RLNG!P47+Bawana_Spot!P47</f>
        <v>309.71257988859571</v>
      </c>
      <c r="D47" s="197">
        <f t="shared" si="0"/>
        <v>-7.2579888595726061E-2</v>
      </c>
      <c r="E47" s="196">
        <f>PPCL_NG!J47+PPCL_Spot!J47+GT_NG!J47+GT_Spot!J47+Bawana_NG!J47+Bawana_RLNG!J47+Bawana_Spot!J47</f>
        <v>77</v>
      </c>
      <c r="F47" s="196">
        <f>PPCL_NG!Q47+PPCL_Spot!Q47+GT_NG!Q47+GT_Spot!Q47+Bawana_NG!Q47+Bawana_RLNG!Q47+Bawana_Spot!Q47</f>
        <v>77.044561712107878</v>
      </c>
      <c r="G47" s="197">
        <f t="shared" si="1"/>
        <v>-4.4561712107878293E-2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</v>
      </c>
      <c r="J47" s="197">
        <f t="shared" si="2"/>
        <v>0</v>
      </c>
      <c r="K47" s="196">
        <f>PPCL_NG!L47+PPCL_Spot!L47+GT_NG!L47+GT_Spot!L47+Bawana_NG!L47+Bawana_RLNG!L47+Bawana_Spot!L47</f>
        <v>63.08</v>
      </c>
      <c r="L47" s="196">
        <f>PPCL_NG!S47+PPCL_Spot!S47+GT_NG!S47+GT_Spot!S47+Bawana_NG!S47+Bawana_RLNG!S47+Bawana_Spot!S47</f>
        <v>63.091586045148048</v>
      </c>
      <c r="M47" s="197">
        <f t="shared" si="3"/>
        <v>-1.1586045148050061E-2</v>
      </c>
      <c r="N47" s="196">
        <f>PPCL_NG!M47+PPCL_Spot!M47+GT_NG!M47+GT_Spot!M47+Bawana_NG!M47+Bawana_RLNG!M47+Bawana_Spot!M47</f>
        <v>142.61000000000001</v>
      </c>
      <c r="O47" s="196">
        <f>PPCL_NG!T47+PPCL_Spot!T47+GT_NG!T47+GT_Spot!T47+Bawana_NG!T47+Bawana_RLNG!T47+Bawana_Spot!T47</f>
        <v>142.67127235414833</v>
      </c>
      <c r="P47" s="197">
        <f t="shared" si="4"/>
        <v>-6.1272354148314889E-2</v>
      </c>
      <c r="Q47" s="197">
        <f t="shared" si="5"/>
        <v>-0.1899999999999693</v>
      </c>
    </row>
    <row r="48" spans="1:17">
      <c r="A48" s="33" t="s">
        <v>90</v>
      </c>
      <c r="B48" s="196">
        <f>PPCL_NG!I48+PPCL_Spot!I48+GT_NG!I48+GT_Spot!I48+Bawana_NG!I48+Bawana_RLNG!I48+Bawana_Spot!I48</f>
        <v>309.64</v>
      </c>
      <c r="C48" s="196">
        <f>PPCL_NG!P48+PPCL_Spot!P48+GT_NG!P48+GT_Spot!P48+Bawana_NG!P48+Bawana_RLNG!P48+Bawana_Spot!P48</f>
        <v>309.71257988859571</v>
      </c>
      <c r="D48" s="197">
        <f t="shared" si="0"/>
        <v>-7.2579888595726061E-2</v>
      </c>
      <c r="E48" s="196">
        <f>PPCL_NG!J48+PPCL_Spot!J48+GT_NG!J48+GT_Spot!J48+Bawana_NG!J48+Bawana_RLNG!J48+Bawana_Spot!J48</f>
        <v>77</v>
      </c>
      <c r="F48" s="196">
        <f>PPCL_NG!Q48+PPCL_Spot!Q48+GT_NG!Q48+GT_Spot!Q48+Bawana_NG!Q48+Bawana_RLNG!Q48+Bawana_Spot!Q48</f>
        <v>77.044561712107878</v>
      </c>
      <c r="G48" s="197">
        <f t="shared" si="1"/>
        <v>-4.4561712107878293E-2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</v>
      </c>
      <c r="J48" s="197">
        <f t="shared" si="2"/>
        <v>0</v>
      </c>
      <c r="K48" s="196">
        <f>PPCL_NG!L48+PPCL_Spot!L48+GT_NG!L48+GT_Spot!L48+Bawana_NG!L48+Bawana_RLNG!L48+Bawana_Spot!L48</f>
        <v>63.08</v>
      </c>
      <c r="L48" s="196">
        <f>PPCL_NG!S48+PPCL_Spot!S48+GT_NG!S48+GT_Spot!S48+Bawana_NG!S48+Bawana_RLNG!S48+Bawana_Spot!S48</f>
        <v>63.091586045148048</v>
      </c>
      <c r="M48" s="197">
        <f t="shared" si="3"/>
        <v>-1.1586045148050061E-2</v>
      </c>
      <c r="N48" s="196">
        <f>PPCL_NG!M48+PPCL_Spot!M48+GT_NG!M48+GT_Spot!M48+Bawana_NG!M48+Bawana_RLNG!M48+Bawana_Spot!M48</f>
        <v>142.61000000000001</v>
      </c>
      <c r="O48" s="196">
        <f>PPCL_NG!T48+PPCL_Spot!T48+GT_NG!T48+GT_Spot!T48+Bawana_NG!T48+Bawana_RLNG!T48+Bawana_Spot!T48</f>
        <v>142.67127235414833</v>
      </c>
      <c r="P48" s="197">
        <f t="shared" si="4"/>
        <v>-6.1272354148314889E-2</v>
      </c>
      <c r="Q48" s="197">
        <f t="shared" si="5"/>
        <v>-0.1899999999999693</v>
      </c>
    </row>
    <row r="49" spans="1:17">
      <c r="A49" s="33" t="s">
        <v>91</v>
      </c>
      <c r="B49" s="196">
        <f>PPCL_NG!I49+PPCL_Spot!I49+GT_NG!I49+GT_Spot!I49+Bawana_NG!I49+Bawana_RLNG!I49+Bawana_Spot!I49</f>
        <v>309.64</v>
      </c>
      <c r="C49" s="196">
        <f>PPCL_NG!P49+PPCL_Spot!P49+GT_NG!P49+GT_Spot!P49+Bawana_NG!P49+Bawana_RLNG!P49+Bawana_Spot!P49</f>
        <v>309.71257988859571</v>
      </c>
      <c r="D49" s="197">
        <f t="shared" si="0"/>
        <v>-7.2579888595726061E-2</v>
      </c>
      <c r="E49" s="196">
        <f>PPCL_NG!J49+PPCL_Spot!J49+GT_NG!J49+GT_Spot!J49+Bawana_NG!J49+Bawana_RLNG!J49+Bawana_Spot!J49</f>
        <v>77</v>
      </c>
      <c r="F49" s="196">
        <f>PPCL_NG!Q49+PPCL_Spot!Q49+GT_NG!Q49+GT_Spot!Q49+Bawana_NG!Q49+Bawana_RLNG!Q49+Bawana_Spot!Q49</f>
        <v>77.044561712107878</v>
      </c>
      <c r="G49" s="197">
        <f t="shared" si="1"/>
        <v>-4.4561712107878293E-2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63.08</v>
      </c>
      <c r="L49" s="196">
        <f>PPCL_NG!S49+PPCL_Spot!S49+GT_NG!S49+GT_Spot!S49+Bawana_NG!S49+Bawana_RLNG!S49+Bawana_Spot!S49</f>
        <v>63.091586045148048</v>
      </c>
      <c r="M49" s="197">
        <f t="shared" si="3"/>
        <v>-1.1586045148050061E-2</v>
      </c>
      <c r="N49" s="196">
        <f>PPCL_NG!M49+PPCL_Spot!M49+GT_NG!M49+GT_Spot!M49+Bawana_NG!M49+Bawana_RLNG!M49+Bawana_Spot!M49</f>
        <v>142.61000000000001</v>
      </c>
      <c r="O49" s="196">
        <f>PPCL_NG!T49+PPCL_Spot!T49+GT_NG!T49+GT_Spot!T49+Bawana_NG!T49+Bawana_RLNG!T49+Bawana_Spot!T49</f>
        <v>142.67127235414833</v>
      </c>
      <c r="P49" s="197">
        <f t="shared" si="4"/>
        <v>-6.1272354148314889E-2</v>
      </c>
      <c r="Q49" s="197">
        <f t="shared" si="5"/>
        <v>-0.1899999999999693</v>
      </c>
    </row>
    <row r="50" spans="1:17">
      <c r="A50" s="33" t="s">
        <v>92</v>
      </c>
      <c r="B50" s="196">
        <f>PPCL_NG!I50+PPCL_Spot!I50+GT_NG!I50+GT_Spot!I50+Bawana_NG!I50+Bawana_RLNG!I50+Bawana_Spot!I50</f>
        <v>309.64</v>
      </c>
      <c r="C50" s="196">
        <f>PPCL_NG!P50+PPCL_Spot!P50+GT_NG!P50+GT_Spot!P50+Bawana_NG!P50+Bawana_RLNG!P50+Bawana_Spot!P50</f>
        <v>309.71257988859571</v>
      </c>
      <c r="D50" s="197">
        <f t="shared" si="0"/>
        <v>-7.2579888595726061E-2</v>
      </c>
      <c r="E50" s="196">
        <f>PPCL_NG!J50+PPCL_Spot!J50+GT_NG!J50+GT_Spot!J50+Bawana_NG!J50+Bawana_RLNG!J50+Bawana_Spot!J50</f>
        <v>77</v>
      </c>
      <c r="F50" s="196">
        <f>PPCL_NG!Q50+PPCL_Spot!Q50+GT_NG!Q50+GT_Spot!Q50+Bawana_NG!Q50+Bawana_RLNG!Q50+Bawana_Spot!Q50</f>
        <v>77.044561712107878</v>
      </c>
      <c r="G50" s="197">
        <f t="shared" si="1"/>
        <v>-4.4561712107878293E-2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63.08</v>
      </c>
      <c r="L50" s="196">
        <f>PPCL_NG!S50+PPCL_Spot!S50+GT_NG!S50+GT_Spot!S50+Bawana_NG!S50+Bawana_RLNG!S50+Bawana_Spot!S50</f>
        <v>63.091586045148048</v>
      </c>
      <c r="M50" s="197">
        <f t="shared" si="3"/>
        <v>-1.1586045148050061E-2</v>
      </c>
      <c r="N50" s="196">
        <f>PPCL_NG!M50+PPCL_Spot!M50+GT_NG!M50+GT_Spot!M50+Bawana_NG!M50+Bawana_RLNG!M50+Bawana_Spot!M50</f>
        <v>142.61000000000001</v>
      </c>
      <c r="O50" s="196">
        <f>PPCL_NG!T50+PPCL_Spot!T50+GT_NG!T50+GT_Spot!T50+Bawana_NG!T50+Bawana_RLNG!T50+Bawana_Spot!T50</f>
        <v>142.67127235414833</v>
      </c>
      <c r="P50" s="197">
        <f t="shared" si="4"/>
        <v>-6.1272354148314889E-2</v>
      </c>
      <c r="Q50" s="197">
        <f t="shared" si="5"/>
        <v>-0.1899999999999693</v>
      </c>
    </row>
    <row r="51" spans="1:17">
      <c r="A51" s="33" t="s">
        <v>93</v>
      </c>
      <c r="B51" s="196">
        <f>PPCL_NG!I51+PPCL_Spot!I51+GT_NG!I51+GT_Spot!I51+Bawana_NG!I51+Bawana_RLNG!I51+Bawana_Spot!I51</f>
        <v>309.64</v>
      </c>
      <c r="C51" s="196">
        <f>PPCL_NG!P51+PPCL_Spot!P51+GT_NG!P51+GT_Spot!P51+Bawana_NG!P51+Bawana_RLNG!P51+Bawana_Spot!P51</f>
        <v>309.71257988859571</v>
      </c>
      <c r="D51" s="197">
        <f t="shared" si="0"/>
        <v>-7.2579888595726061E-2</v>
      </c>
      <c r="E51" s="196">
        <f>PPCL_NG!J51+PPCL_Spot!J51+GT_NG!J51+GT_Spot!J51+Bawana_NG!J51+Bawana_RLNG!J51+Bawana_Spot!J51</f>
        <v>77</v>
      </c>
      <c r="F51" s="196">
        <f>PPCL_NG!Q51+PPCL_Spot!Q51+GT_NG!Q51+GT_Spot!Q51+Bawana_NG!Q51+Bawana_RLNG!Q51+Bawana_Spot!Q51</f>
        <v>77.044561712107878</v>
      </c>
      <c r="G51" s="197">
        <f t="shared" si="1"/>
        <v>-4.4561712107878293E-2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61.08</v>
      </c>
      <c r="L51" s="196">
        <f>PPCL_NG!S51+PPCL_Spot!S51+GT_NG!S51+GT_Spot!S51+Bawana_NG!S51+Bawana_RLNG!S51+Bawana_Spot!S51</f>
        <v>61.091586045148048</v>
      </c>
      <c r="M51" s="197">
        <f t="shared" si="3"/>
        <v>-1.1586045148050061E-2</v>
      </c>
      <c r="N51" s="196">
        <f>PPCL_NG!M51+PPCL_Spot!M51+GT_NG!M51+GT_Spot!M51+Bawana_NG!M51+Bawana_RLNG!M51+Bawana_Spot!M51</f>
        <v>142.61000000000001</v>
      </c>
      <c r="O51" s="196">
        <f>PPCL_NG!T51+PPCL_Spot!T51+GT_NG!T51+GT_Spot!T51+Bawana_NG!T51+Bawana_RLNG!T51+Bawana_Spot!T51</f>
        <v>142.67127235414833</v>
      </c>
      <c r="P51" s="197">
        <f t="shared" si="4"/>
        <v>-6.1272354148314889E-2</v>
      </c>
      <c r="Q51" s="197">
        <f t="shared" si="5"/>
        <v>-0.1899999999999693</v>
      </c>
    </row>
    <row r="52" spans="1:17">
      <c r="A52" s="33" t="s">
        <v>94</v>
      </c>
      <c r="B52" s="196">
        <f>PPCL_NG!I52+PPCL_Spot!I52+GT_NG!I52+GT_Spot!I52+Bawana_NG!I52+Bawana_RLNG!I52+Bawana_Spot!I52</f>
        <v>309.64</v>
      </c>
      <c r="C52" s="196">
        <f>PPCL_NG!P52+PPCL_Spot!P52+GT_NG!P52+GT_Spot!P52+Bawana_NG!P52+Bawana_RLNG!P52+Bawana_Spot!P52</f>
        <v>309.71257988859571</v>
      </c>
      <c r="D52" s="197">
        <f t="shared" si="0"/>
        <v>-7.2579888595726061E-2</v>
      </c>
      <c r="E52" s="196">
        <f>PPCL_NG!J52+PPCL_Spot!J52+GT_NG!J52+GT_Spot!J52+Bawana_NG!J52+Bawana_RLNG!J52+Bawana_Spot!J52</f>
        <v>77</v>
      </c>
      <c r="F52" s="196">
        <f>PPCL_NG!Q52+PPCL_Spot!Q52+GT_NG!Q52+GT_Spot!Q52+Bawana_NG!Q52+Bawana_RLNG!Q52+Bawana_Spot!Q52</f>
        <v>77.044561712107878</v>
      </c>
      <c r="G52" s="197">
        <f t="shared" si="1"/>
        <v>-4.4561712107878293E-2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61.08</v>
      </c>
      <c r="L52" s="196">
        <f>PPCL_NG!S52+PPCL_Spot!S52+GT_NG!S52+GT_Spot!S52+Bawana_NG!S52+Bawana_RLNG!S52+Bawana_Spot!S52</f>
        <v>61.091586045148048</v>
      </c>
      <c r="M52" s="197">
        <f t="shared" si="3"/>
        <v>-1.1586045148050061E-2</v>
      </c>
      <c r="N52" s="196">
        <f>PPCL_NG!M52+PPCL_Spot!M52+GT_NG!M52+GT_Spot!M52+Bawana_NG!M52+Bawana_RLNG!M52+Bawana_Spot!M52</f>
        <v>142.61000000000001</v>
      </c>
      <c r="O52" s="196">
        <f>PPCL_NG!T52+PPCL_Spot!T52+GT_NG!T52+GT_Spot!T52+Bawana_NG!T52+Bawana_RLNG!T52+Bawana_Spot!T52</f>
        <v>142.67127235414833</v>
      </c>
      <c r="P52" s="197">
        <f t="shared" si="4"/>
        <v>-6.1272354148314889E-2</v>
      </c>
      <c r="Q52" s="197">
        <f t="shared" si="5"/>
        <v>-0.1899999999999693</v>
      </c>
    </row>
    <row r="53" spans="1:17">
      <c r="A53" s="33" t="s">
        <v>95</v>
      </c>
      <c r="B53" s="196">
        <f>PPCL_NG!I53+PPCL_Spot!I53+GT_NG!I53+GT_Spot!I53+Bawana_NG!I53+Bawana_RLNG!I53+Bawana_Spot!I53</f>
        <v>309.89999999999998</v>
      </c>
      <c r="C53" s="196">
        <f>PPCL_NG!P53+PPCL_Spot!P53+GT_NG!P53+GT_Spot!P53+Bawana_NG!P53+Bawana_RLNG!P53+Bawana_Spot!P53</f>
        <v>309.9725798885957</v>
      </c>
      <c r="D53" s="197">
        <f t="shared" si="0"/>
        <v>-7.2579888595726061E-2</v>
      </c>
      <c r="E53" s="196">
        <f>PPCL_NG!J53+PPCL_Spot!J53+GT_NG!J53+GT_Spot!J53+Bawana_NG!J53+Bawana_RLNG!J53+Bawana_Spot!J53</f>
        <v>77</v>
      </c>
      <c r="F53" s="196">
        <f>PPCL_NG!Q53+PPCL_Spot!Q53+GT_NG!Q53+GT_Spot!Q53+Bawana_NG!Q53+Bawana_RLNG!Q53+Bawana_Spot!Q53</f>
        <v>77.044561712107878</v>
      </c>
      <c r="G53" s="197">
        <f t="shared" si="1"/>
        <v>-4.4561712107878293E-2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63.82</v>
      </c>
      <c r="L53" s="196">
        <f>PPCL_NG!S53+PPCL_Spot!S53+GT_NG!S53+GT_Spot!S53+Bawana_NG!S53+Bawana_RLNG!S53+Bawana_Spot!S53</f>
        <v>63.831586045148043</v>
      </c>
      <c r="M53" s="197">
        <f t="shared" si="3"/>
        <v>-1.1586045148042956E-2</v>
      </c>
      <c r="N53" s="196">
        <f>PPCL_NG!M53+PPCL_Spot!M53+GT_NG!M53+GT_Spot!M53+Bawana_NG!M53+Bawana_RLNG!M53+Bawana_Spot!M53</f>
        <v>142.61000000000001</v>
      </c>
      <c r="O53" s="196">
        <f>PPCL_NG!T53+PPCL_Spot!T53+GT_NG!T53+GT_Spot!T53+Bawana_NG!T53+Bawana_RLNG!T53+Bawana_Spot!T53</f>
        <v>142.67127235414833</v>
      </c>
      <c r="P53" s="197">
        <f t="shared" si="4"/>
        <v>-6.1272354148314889E-2</v>
      </c>
      <c r="Q53" s="197">
        <f t="shared" si="5"/>
        <v>-0.1899999999999622</v>
      </c>
    </row>
    <row r="54" spans="1:17">
      <c r="A54" s="33" t="s">
        <v>96</v>
      </c>
      <c r="B54" s="196">
        <f>PPCL_NG!I54+PPCL_Spot!I54+GT_NG!I54+GT_Spot!I54+Bawana_NG!I54+Bawana_RLNG!I54+Bawana_Spot!I54</f>
        <v>309.89999999999998</v>
      </c>
      <c r="C54" s="196">
        <f>PPCL_NG!P54+PPCL_Spot!P54+GT_NG!P54+GT_Spot!P54+Bawana_NG!P54+Bawana_RLNG!P54+Bawana_Spot!P54</f>
        <v>309.9725798885957</v>
      </c>
      <c r="D54" s="197">
        <f t="shared" si="0"/>
        <v>-7.2579888595726061E-2</v>
      </c>
      <c r="E54" s="196">
        <f>PPCL_NG!J54+PPCL_Spot!J54+GT_NG!J54+GT_Spot!J54+Bawana_NG!J54+Bawana_RLNG!J54+Bawana_Spot!J54</f>
        <v>77</v>
      </c>
      <c r="F54" s="196">
        <f>PPCL_NG!Q54+PPCL_Spot!Q54+GT_NG!Q54+GT_Spot!Q54+Bawana_NG!Q54+Bawana_RLNG!Q54+Bawana_Spot!Q54</f>
        <v>77.044561712107878</v>
      </c>
      <c r="G54" s="197">
        <f t="shared" si="1"/>
        <v>-4.4561712107878293E-2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</v>
      </c>
      <c r="J54" s="197">
        <f t="shared" si="2"/>
        <v>0</v>
      </c>
      <c r="K54" s="196">
        <f>PPCL_NG!L54+PPCL_Spot!L54+GT_NG!L54+GT_Spot!L54+Bawana_NG!L54+Bawana_RLNG!L54+Bawana_Spot!L54</f>
        <v>63.82</v>
      </c>
      <c r="L54" s="196">
        <f>PPCL_NG!S54+PPCL_Spot!S54+GT_NG!S54+GT_Spot!S54+Bawana_NG!S54+Bawana_RLNG!S54+Bawana_Spot!S54</f>
        <v>63.831586045148043</v>
      </c>
      <c r="M54" s="197">
        <f t="shared" si="3"/>
        <v>-1.1586045148042956E-2</v>
      </c>
      <c r="N54" s="196">
        <f>PPCL_NG!M54+PPCL_Spot!M54+GT_NG!M54+GT_Spot!M54+Bawana_NG!M54+Bawana_RLNG!M54+Bawana_Spot!M54</f>
        <v>142.61000000000001</v>
      </c>
      <c r="O54" s="196">
        <f>PPCL_NG!T54+PPCL_Spot!T54+GT_NG!T54+GT_Spot!T54+Bawana_NG!T54+Bawana_RLNG!T54+Bawana_Spot!T54</f>
        <v>142.67127235414833</v>
      </c>
      <c r="P54" s="197">
        <f t="shared" si="4"/>
        <v>-6.1272354148314889E-2</v>
      </c>
      <c r="Q54" s="197">
        <f t="shared" si="5"/>
        <v>-0.1899999999999622</v>
      </c>
    </row>
    <row r="55" spans="1:17">
      <c r="A55" s="33" t="s">
        <v>97</v>
      </c>
      <c r="B55" s="196">
        <f>PPCL_NG!I55+PPCL_Spot!I55+GT_NG!I55+GT_Spot!I55+Bawana_NG!I55+Bawana_RLNG!I55+Bawana_Spot!I55</f>
        <v>308.35000000000002</v>
      </c>
      <c r="C55" s="196">
        <f>PPCL_NG!P55+PPCL_Spot!P55+GT_NG!P55+GT_Spot!P55+Bawana_NG!P55+Bawana_RLNG!P55+Bawana_Spot!P55</f>
        <v>308.40805309734515</v>
      </c>
      <c r="D55" s="197">
        <f t="shared" si="0"/>
        <v>-5.8053097345123206E-2</v>
      </c>
      <c r="E55" s="196">
        <f>PPCL_NG!J55+PPCL_Spot!J55+GT_NG!J55+GT_Spot!J55+Bawana_NG!J55+Bawana_RLNG!J55+Bawana_Spot!J55</f>
        <v>76.650000000000006</v>
      </c>
      <c r="F55" s="196">
        <f>PPCL_NG!Q55+PPCL_Spot!Q55+GT_NG!Q55+GT_Spot!Q55+Bawana_NG!Q55+Bawana_RLNG!Q55+Bawana_Spot!Q55</f>
        <v>76.688685208596709</v>
      </c>
      <c r="G55" s="197">
        <f t="shared" si="1"/>
        <v>-3.8685208596703546E-2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14.84</v>
      </c>
      <c r="J55" s="197">
        <f t="shared" si="2"/>
        <v>0</v>
      </c>
      <c r="K55" s="196">
        <f>PPCL_NG!L55+PPCL_Spot!L55+GT_NG!L55+GT_Spot!L55+Bawana_NG!L55+Bawana_RLNG!L55+Bawana_Spot!L55</f>
        <v>63.730000000000004</v>
      </c>
      <c r="L55" s="196">
        <f>PPCL_NG!S55+PPCL_Spot!S55+GT_NG!S55+GT_Spot!S55+Bawana_NG!S55+Bawana_RLNG!S55+Bawana_Spot!S55</f>
        <v>63.740063211125161</v>
      </c>
      <c r="M55" s="197">
        <f t="shared" si="3"/>
        <v>-1.0063211125157068E-2</v>
      </c>
      <c r="N55" s="196">
        <f>PPCL_NG!M55+PPCL_Spot!M55+GT_NG!M55+GT_Spot!M55+Bawana_NG!M55+Bawana_RLNG!M55+Bawana_Spot!M55</f>
        <v>142.13</v>
      </c>
      <c r="O55" s="196">
        <f>PPCL_NG!T55+PPCL_Spot!T55+GT_NG!T55+GT_Spot!T55+Bawana_NG!T55+Bawana_RLNG!T55+Bawana_Spot!T55</f>
        <v>142.18319848293299</v>
      </c>
      <c r="P55" s="197">
        <f t="shared" si="4"/>
        <v>-5.3198482932998559E-2</v>
      </c>
      <c r="Q55" s="197">
        <f t="shared" si="5"/>
        <v>-0.15999999999998238</v>
      </c>
    </row>
    <row r="56" spans="1:17">
      <c r="A56" s="33" t="s">
        <v>98</v>
      </c>
      <c r="B56" s="196">
        <f>PPCL_NG!I56+PPCL_Spot!I56+GT_NG!I56+GT_Spot!I56+Bawana_NG!I56+Bawana_RLNG!I56+Bawana_Spot!I56</f>
        <v>308.35000000000002</v>
      </c>
      <c r="C56" s="196">
        <f>PPCL_NG!P56+PPCL_Spot!P56+GT_NG!P56+GT_Spot!P56+Bawana_NG!P56+Bawana_RLNG!P56+Bawana_Spot!P56</f>
        <v>308.40805309734515</v>
      </c>
      <c r="D56" s="197">
        <f t="shared" si="0"/>
        <v>-5.8053097345123206E-2</v>
      </c>
      <c r="E56" s="196">
        <f>PPCL_NG!J56+PPCL_Spot!J56+GT_NG!J56+GT_Spot!J56+Bawana_NG!J56+Bawana_RLNG!J56+Bawana_Spot!J56</f>
        <v>76.650000000000006</v>
      </c>
      <c r="F56" s="196">
        <f>PPCL_NG!Q56+PPCL_Spot!Q56+GT_NG!Q56+GT_Spot!Q56+Bawana_NG!Q56+Bawana_RLNG!Q56+Bawana_Spot!Q56</f>
        <v>76.688685208596709</v>
      </c>
      <c r="G56" s="197">
        <f t="shared" si="1"/>
        <v>-3.8685208596703546E-2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</v>
      </c>
      <c r="J56" s="197">
        <f t="shared" si="2"/>
        <v>0</v>
      </c>
      <c r="K56" s="196">
        <f>PPCL_NG!L56+PPCL_Spot!L56+GT_NG!L56+GT_Spot!L56+Bawana_NG!L56+Bawana_RLNG!L56+Bawana_Spot!L56</f>
        <v>63.730000000000004</v>
      </c>
      <c r="L56" s="196">
        <f>PPCL_NG!S56+PPCL_Spot!S56+GT_NG!S56+GT_Spot!S56+Bawana_NG!S56+Bawana_RLNG!S56+Bawana_Spot!S56</f>
        <v>63.740063211125161</v>
      </c>
      <c r="M56" s="197">
        <f t="shared" si="3"/>
        <v>-1.0063211125157068E-2</v>
      </c>
      <c r="N56" s="196">
        <f>PPCL_NG!M56+PPCL_Spot!M56+GT_NG!M56+GT_Spot!M56+Bawana_NG!M56+Bawana_RLNG!M56+Bawana_Spot!M56</f>
        <v>142.13</v>
      </c>
      <c r="O56" s="196">
        <f>PPCL_NG!T56+PPCL_Spot!T56+GT_NG!T56+GT_Spot!T56+Bawana_NG!T56+Bawana_RLNG!T56+Bawana_Spot!T56</f>
        <v>142.18319848293299</v>
      </c>
      <c r="P56" s="197">
        <f t="shared" si="4"/>
        <v>-5.3198482932998559E-2</v>
      </c>
      <c r="Q56" s="197">
        <f t="shared" si="5"/>
        <v>-0.15999999999998238</v>
      </c>
    </row>
    <row r="57" spans="1:17">
      <c r="A57" s="33" t="s">
        <v>99</v>
      </c>
      <c r="B57" s="196">
        <f>PPCL_NG!I57+PPCL_Spot!I57+GT_NG!I57+GT_Spot!I57+Bawana_NG!I57+Bawana_RLNG!I57+Bawana_Spot!I57</f>
        <v>308.35000000000002</v>
      </c>
      <c r="C57" s="196">
        <f>PPCL_NG!P57+PPCL_Spot!P57+GT_NG!P57+GT_Spot!P57+Bawana_NG!P57+Bawana_RLNG!P57+Bawana_Spot!P57</f>
        <v>308.40805309734515</v>
      </c>
      <c r="D57" s="197">
        <f t="shared" si="0"/>
        <v>-5.8053097345123206E-2</v>
      </c>
      <c r="E57" s="196">
        <f>PPCL_NG!J57+PPCL_Spot!J57+GT_NG!J57+GT_Spot!J57+Bawana_NG!J57+Bawana_RLNG!J57+Bawana_Spot!J57</f>
        <v>76.650000000000006</v>
      </c>
      <c r="F57" s="196">
        <f>PPCL_NG!Q57+PPCL_Spot!Q57+GT_NG!Q57+GT_Spot!Q57+Bawana_NG!Q57+Bawana_RLNG!Q57+Bawana_Spot!Q57</f>
        <v>76.688685208596709</v>
      </c>
      <c r="G57" s="197">
        <f t="shared" si="1"/>
        <v>-3.8685208596703546E-2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</v>
      </c>
      <c r="J57" s="197">
        <f t="shared" si="2"/>
        <v>0</v>
      </c>
      <c r="K57" s="196">
        <f>PPCL_NG!L57+PPCL_Spot!L57+GT_NG!L57+GT_Spot!L57+Bawana_NG!L57+Bawana_RLNG!L57+Bawana_Spot!L57</f>
        <v>63.730000000000004</v>
      </c>
      <c r="L57" s="196">
        <f>PPCL_NG!S57+PPCL_Spot!S57+GT_NG!S57+GT_Spot!S57+Bawana_NG!S57+Bawana_RLNG!S57+Bawana_Spot!S57</f>
        <v>63.740063211125161</v>
      </c>
      <c r="M57" s="197">
        <f t="shared" si="3"/>
        <v>-1.0063211125157068E-2</v>
      </c>
      <c r="N57" s="196">
        <f>PPCL_NG!M57+PPCL_Spot!M57+GT_NG!M57+GT_Spot!M57+Bawana_NG!M57+Bawana_RLNG!M57+Bawana_Spot!M57</f>
        <v>142.13</v>
      </c>
      <c r="O57" s="196">
        <f>PPCL_NG!T57+PPCL_Spot!T57+GT_NG!T57+GT_Spot!T57+Bawana_NG!T57+Bawana_RLNG!T57+Bawana_Spot!T57</f>
        <v>142.18319848293299</v>
      </c>
      <c r="P57" s="197">
        <f t="shared" si="4"/>
        <v>-5.3198482932998559E-2</v>
      </c>
      <c r="Q57" s="197">
        <f t="shared" si="5"/>
        <v>-0.15999999999998238</v>
      </c>
    </row>
    <row r="58" spans="1:17">
      <c r="A58" s="33" t="s">
        <v>100</v>
      </c>
      <c r="B58" s="196">
        <f>PPCL_NG!I58+PPCL_Spot!I58+GT_NG!I58+GT_Spot!I58+Bawana_NG!I58+Bawana_RLNG!I58+Bawana_Spot!I58</f>
        <v>308.35000000000002</v>
      </c>
      <c r="C58" s="196">
        <f>PPCL_NG!P58+PPCL_Spot!P58+GT_NG!P58+GT_Spot!P58+Bawana_NG!P58+Bawana_RLNG!P58+Bawana_Spot!P58</f>
        <v>308.40805309734515</v>
      </c>
      <c r="D58" s="197">
        <f t="shared" si="0"/>
        <v>-5.8053097345123206E-2</v>
      </c>
      <c r="E58" s="196">
        <f>PPCL_NG!J58+PPCL_Spot!J58+GT_NG!J58+GT_Spot!J58+Bawana_NG!J58+Bawana_RLNG!J58+Bawana_Spot!J58</f>
        <v>76.650000000000006</v>
      </c>
      <c r="F58" s="196">
        <f>PPCL_NG!Q58+PPCL_Spot!Q58+GT_NG!Q58+GT_Spot!Q58+Bawana_NG!Q58+Bawana_RLNG!Q58+Bawana_Spot!Q58</f>
        <v>76.688685208596709</v>
      </c>
      <c r="G58" s="197">
        <f t="shared" si="1"/>
        <v>-3.8685208596703546E-2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</v>
      </c>
      <c r="J58" s="197">
        <f t="shared" si="2"/>
        <v>0</v>
      </c>
      <c r="K58" s="196">
        <f>PPCL_NG!L58+PPCL_Spot!L58+GT_NG!L58+GT_Spot!L58+Bawana_NG!L58+Bawana_RLNG!L58+Bawana_Spot!L58</f>
        <v>63.730000000000004</v>
      </c>
      <c r="L58" s="196">
        <f>PPCL_NG!S58+PPCL_Spot!S58+GT_NG!S58+GT_Spot!S58+Bawana_NG!S58+Bawana_RLNG!S58+Bawana_Spot!S58</f>
        <v>63.740063211125161</v>
      </c>
      <c r="M58" s="197">
        <f t="shared" si="3"/>
        <v>-1.0063211125157068E-2</v>
      </c>
      <c r="N58" s="196">
        <f>PPCL_NG!M58+PPCL_Spot!M58+GT_NG!M58+GT_Spot!M58+Bawana_NG!M58+Bawana_RLNG!M58+Bawana_Spot!M58</f>
        <v>142.13</v>
      </c>
      <c r="O58" s="196">
        <f>PPCL_NG!T58+PPCL_Spot!T58+GT_NG!T58+GT_Spot!T58+Bawana_NG!T58+Bawana_RLNG!T58+Bawana_Spot!T58</f>
        <v>142.18319848293299</v>
      </c>
      <c r="P58" s="197">
        <f t="shared" si="4"/>
        <v>-5.3198482932998559E-2</v>
      </c>
      <c r="Q58" s="197">
        <f t="shared" si="5"/>
        <v>-0.15999999999998238</v>
      </c>
    </row>
    <row r="59" spans="1:17">
      <c r="A59" s="33" t="s">
        <v>101</v>
      </c>
      <c r="B59" s="196">
        <f>PPCL_NG!I59+PPCL_Spot!I59+GT_NG!I59+GT_Spot!I59+Bawana_NG!I59+Bawana_RLNG!I59+Bawana_Spot!I59</f>
        <v>308.27</v>
      </c>
      <c r="C59" s="196">
        <f>PPCL_NG!P59+PPCL_Spot!P59+GT_NG!P59+GT_Spot!P59+Bawana_NG!P59+Bawana_RLNG!P59+Bawana_Spot!P59</f>
        <v>308.32804604853766</v>
      </c>
      <c r="D59" s="197">
        <f t="shared" si="0"/>
        <v>-5.8046048537676143E-2</v>
      </c>
      <c r="E59" s="196">
        <f>PPCL_NG!J59+PPCL_Spot!J59+GT_NG!J59+GT_Spot!J59+Bawana_NG!J59+Bawana_RLNG!J59+Bawana_Spot!J59</f>
        <v>76.77</v>
      </c>
      <c r="F59" s="196">
        <f>PPCL_NG!Q59+PPCL_Spot!Q59+GT_NG!Q59+GT_Spot!Q59+Bawana_NG!Q59+Bawana_RLNG!Q59+Bawana_Spot!Q59</f>
        <v>76.80868077162414</v>
      </c>
      <c r="G59" s="197">
        <f t="shared" si="1"/>
        <v>-3.8680771624143517E-2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</v>
      </c>
      <c r="J59" s="197">
        <f t="shared" si="2"/>
        <v>0</v>
      </c>
      <c r="K59" s="196">
        <f>PPCL_NG!L59+PPCL_Spot!L59+GT_NG!L59+GT_Spot!L59+Bawana_NG!L59+Bawana_RLNG!L59+Bawana_Spot!L59</f>
        <v>61.02</v>
      </c>
      <c r="L59" s="196">
        <f>PPCL_NG!S59+PPCL_Spot!S59+GT_NG!S59+GT_Spot!S59+Bawana_NG!S59+Bawana_RLNG!S59+Bawana_Spot!S59</f>
        <v>61.030056004978221</v>
      </c>
      <c r="M59" s="197">
        <f t="shared" si="3"/>
        <v>-1.0056004978217459E-2</v>
      </c>
      <c r="N59" s="196">
        <f>PPCL_NG!M59+PPCL_Spot!M59+GT_NG!M59+GT_Spot!M59+Bawana_NG!M59+Bawana_RLNG!M59+Bawana_Spot!M59</f>
        <v>142.30000000000001</v>
      </c>
      <c r="O59" s="196">
        <f>PPCL_NG!T59+PPCL_Spot!T59+GT_NG!T59+GT_Spot!T59+Bawana_NG!T59+Bawana_RLNG!T59+Bawana_Spot!T59</f>
        <v>142.35321717485996</v>
      </c>
      <c r="P59" s="197">
        <f t="shared" si="4"/>
        <v>-5.3217174859952365E-2</v>
      </c>
      <c r="Q59" s="197">
        <f t="shared" si="5"/>
        <v>-0.15999999999998948</v>
      </c>
    </row>
    <row r="60" spans="1:17">
      <c r="A60" s="33" t="s">
        <v>102</v>
      </c>
      <c r="B60" s="196">
        <f>PPCL_NG!I60+PPCL_Spot!I60+GT_NG!I60+GT_Spot!I60+Bawana_NG!I60+Bawana_RLNG!I60+Bawana_Spot!I60</f>
        <v>308.27</v>
      </c>
      <c r="C60" s="196">
        <f>PPCL_NG!P60+PPCL_Spot!P60+GT_NG!P60+GT_Spot!P60+Bawana_NG!P60+Bawana_RLNG!P60+Bawana_Spot!P60</f>
        <v>308.32804604853766</v>
      </c>
      <c r="D60" s="197">
        <f t="shared" si="0"/>
        <v>-5.8046048537676143E-2</v>
      </c>
      <c r="E60" s="196">
        <f>PPCL_NG!J60+PPCL_Spot!J60+GT_NG!J60+GT_Spot!J60+Bawana_NG!J60+Bawana_RLNG!J60+Bawana_Spot!J60</f>
        <v>76.77</v>
      </c>
      <c r="F60" s="196">
        <f>PPCL_NG!Q60+PPCL_Spot!Q60+GT_NG!Q60+GT_Spot!Q60+Bawana_NG!Q60+Bawana_RLNG!Q60+Bawana_Spot!Q60</f>
        <v>76.80868077162414</v>
      </c>
      <c r="G60" s="197">
        <f t="shared" si="1"/>
        <v>-3.8680771624143517E-2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</v>
      </c>
      <c r="J60" s="197">
        <f t="shared" si="2"/>
        <v>0</v>
      </c>
      <c r="K60" s="196">
        <f>PPCL_NG!L60+PPCL_Spot!L60+GT_NG!L60+GT_Spot!L60+Bawana_NG!L60+Bawana_RLNG!L60+Bawana_Spot!L60</f>
        <v>61.02</v>
      </c>
      <c r="L60" s="196">
        <f>PPCL_NG!S60+PPCL_Spot!S60+GT_NG!S60+GT_Spot!S60+Bawana_NG!S60+Bawana_RLNG!S60+Bawana_Spot!S60</f>
        <v>61.030056004978221</v>
      </c>
      <c r="M60" s="197">
        <f t="shared" si="3"/>
        <v>-1.0056004978217459E-2</v>
      </c>
      <c r="N60" s="196">
        <f>PPCL_NG!M60+PPCL_Spot!M60+GT_NG!M60+GT_Spot!M60+Bawana_NG!M60+Bawana_RLNG!M60+Bawana_Spot!M60</f>
        <v>142.30000000000001</v>
      </c>
      <c r="O60" s="196">
        <f>PPCL_NG!T60+PPCL_Spot!T60+GT_NG!T60+GT_Spot!T60+Bawana_NG!T60+Bawana_RLNG!T60+Bawana_Spot!T60</f>
        <v>142.35321717485996</v>
      </c>
      <c r="P60" s="197">
        <f t="shared" si="4"/>
        <v>-5.3217174859952365E-2</v>
      </c>
      <c r="Q60" s="197">
        <f t="shared" si="5"/>
        <v>-0.15999999999998948</v>
      </c>
    </row>
    <row r="61" spans="1:17">
      <c r="A61" s="33" t="s">
        <v>103</v>
      </c>
      <c r="B61" s="196">
        <f>PPCL_NG!I61+PPCL_Spot!I61+GT_NG!I61+GT_Spot!I61+Bawana_NG!I61+Bawana_RLNG!I61+Bawana_Spot!I61</f>
        <v>308.27</v>
      </c>
      <c r="C61" s="196">
        <f>PPCL_NG!P61+PPCL_Spot!P61+GT_NG!P61+GT_Spot!P61+Bawana_NG!P61+Bawana_RLNG!P61+Bawana_Spot!P61</f>
        <v>308.32804604853766</v>
      </c>
      <c r="D61" s="197">
        <f t="shared" si="0"/>
        <v>-5.8046048537676143E-2</v>
      </c>
      <c r="E61" s="196">
        <f>PPCL_NG!J61+PPCL_Spot!J61+GT_NG!J61+GT_Spot!J61+Bawana_NG!J61+Bawana_RLNG!J61+Bawana_Spot!J61</f>
        <v>76.77</v>
      </c>
      <c r="F61" s="196">
        <f>PPCL_NG!Q61+PPCL_Spot!Q61+GT_NG!Q61+GT_Spot!Q61+Bawana_NG!Q61+Bawana_RLNG!Q61+Bawana_Spot!Q61</f>
        <v>76.80868077162414</v>
      </c>
      <c r="G61" s="197">
        <f t="shared" si="1"/>
        <v>-3.8680771624143517E-2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</v>
      </c>
      <c r="J61" s="197">
        <f t="shared" si="2"/>
        <v>0</v>
      </c>
      <c r="K61" s="196">
        <f>PPCL_NG!L61+PPCL_Spot!L61+GT_NG!L61+GT_Spot!L61+Bawana_NG!L61+Bawana_RLNG!L61+Bawana_Spot!L61</f>
        <v>61.02</v>
      </c>
      <c r="L61" s="196">
        <f>PPCL_NG!S61+PPCL_Spot!S61+GT_NG!S61+GT_Spot!S61+Bawana_NG!S61+Bawana_RLNG!S61+Bawana_Spot!S61</f>
        <v>61.030056004978221</v>
      </c>
      <c r="M61" s="197">
        <f t="shared" si="3"/>
        <v>-1.0056004978217459E-2</v>
      </c>
      <c r="N61" s="196">
        <f>PPCL_NG!M61+PPCL_Spot!M61+GT_NG!M61+GT_Spot!M61+Bawana_NG!M61+Bawana_RLNG!M61+Bawana_Spot!M61</f>
        <v>142.30000000000001</v>
      </c>
      <c r="O61" s="196">
        <f>PPCL_NG!T61+PPCL_Spot!T61+GT_NG!T61+GT_Spot!T61+Bawana_NG!T61+Bawana_RLNG!T61+Bawana_Spot!T61</f>
        <v>142.35321717485996</v>
      </c>
      <c r="P61" s="197">
        <f t="shared" si="4"/>
        <v>-5.3217174859952365E-2</v>
      </c>
      <c r="Q61" s="197">
        <f t="shared" si="5"/>
        <v>-0.15999999999998948</v>
      </c>
    </row>
    <row r="62" spans="1:17">
      <c r="A62" s="33" t="s">
        <v>104</v>
      </c>
      <c r="B62" s="196">
        <f>PPCL_NG!I62+PPCL_Spot!I62+GT_NG!I62+GT_Spot!I62+Bawana_NG!I62+Bawana_RLNG!I62+Bawana_Spot!I62</f>
        <v>308.27</v>
      </c>
      <c r="C62" s="196">
        <f>PPCL_NG!P62+PPCL_Spot!P62+GT_NG!P62+GT_Spot!P62+Bawana_NG!P62+Bawana_RLNG!P62+Bawana_Spot!P62</f>
        <v>308.32804604853766</v>
      </c>
      <c r="D62" s="197">
        <f t="shared" si="0"/>
        <v>-5.8046048537676143E-2</v>
      </c>
      <c r="E62" s="196">
        <f>PPCL_NG!J62+PPCL_Spot!J62+GT_NG!J62+GT_Spot!J62+Bawana_NG!J62+Bawana_RLNG!J62+Bawana_Spot!J62</f>
        <v>76.77</v>
      </c>
      <c r="F62" s="196">
        <f>PPCL_NG!Q62+PPCL_Spot!Q62+GT_NG!Q62+GT_Spot!Q62+Bawana_NG!Q62+Bawana_RLNG!Q62+Bawana_Spot!Q62</f>
        <v>76.80868077162414</v>
      </c>
      <c r="G62" s="197">
        <f t="shared" si="1"/>
        <v>-3.8680771624143517E-2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</v>
      </c>
      <c r="J62" s="197">
        <f t="shared" si="2"/>
        <v>0</v>
      </c>
      <c r="K62" s="196">
        <f>PPCL_NG!L62+PPCL_Spot!L62+GT_NG!L62+GT_Spot!L62+Bawana_NG!L62+Bawana_RLNG!L62+Bawana_Spot!L62</f>
        <v>61.02</v>
      </c>
      <c r="L62" s="196">
        <f>PPCL_NG!S62+PPCL_Spot!S62+GT_NG!S62+GT_Spot!S62+Bawana_NG!S62+Bawana_RLNG!S62+Bawana_Spot!S62</f>
        <v>61.030056004978221</v>
      </c>
      <c r="M62" s="197">
        <f t="shared" si="3"/>
        <v>-1.0056004978217459E-2</v>
      </c>
      <c r="N62" s="196">
        <f>PPCL_NG!M62+PPCL_Spot!M62+GT_NG!M62+GT_Spot!M62+Bawana_NG!M62+Bawana_RLNG!M62+Bawana_Spot!M62</f>
        <v>142.30000000000001</v>
      </c>
      <c r="O62" s="196">
        <f>PPCL_NG!T62+PPCL_Spot!T62+GT_NG!T62+GT_Spot!T62+Bawana_NG!T62+Bawana_RLNG!T62+Bawana_Spot!T62</f>
        <v>142.35321717485996</v>
      </c>
      <c r="P62" s="197">
        <f t="shared" si="4"/>
        <v>-5.3217174859952365E-2</v>
      </c>
      <c r="Q62" s="197">
        <f t="shared" si="5"/>
        <v>-0.15999999999998948</v>
      </c>
    </row>
    <row r="63" spans="1:17">
      <c r="A63" s="33" t="s">
        <v>105</v>
      </c>
      <c r="B63" s="196">
        <f>PPCL_NG!I63+PPCL_Spot!I63+GT_NG!I63+GT_Spot!I63+Bawana_NG!I63+Bawana_RLNG!I63+Bawana_Spot!I63</f>
        <v>308.27</v>
      </c>
      <c r="C63" s="196">
        <f>PPCL_NG!P63+PPCL_Spot!P63+GT_NG!P63+GT_Spot!P63+Bawana_NG!P63+Bawana_RLNG!P63+Bawana_Spot!P63</f>
        <v>308.32804604853766</v>
      </c>
      <c r="D63" s="197">
        <f t="shared" si="0"/>
        <v>-5.8046048537676143E-2</v>
      </c>
      <c r="E63" s="196">
        <f>PPCL_NG!J63+PPCL_Spot!J63+GT_NG!J63+GT_Spot!J63+Bawana_NG!J63+Bawana_RLNG!J63+Bawana_Spot!J63</f>
        <v>76.77</v>
      </c>
      <c r="F63" s="196">
        <f>PPCL_NG!Q63+PPCL_Spot!Q63+GT_NG!Q63+GT_Spot!Q63+Bawana_NG!Q63+Bawana_RLNG!Q63+Bawana_Spot!Q63</f>
        <v>76.80868077162414</v>
      </c>
      <c r="G63" s="197">
        <f t="shared" si="1"/>
        <v>-3.8680771624143517E-2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</v>
      </c>
      <c r="J63" s="197">
        <f t="shared" si="2"/>
        <v>0</v>
      </c>
      <c r="K63" s="196">
        <f>PPCL_NG!L63+PPCL_Spot!L63+GT_NG!L63+GT_Spot!L63+Bawana_NG!L63+Bawana_RLNG!L63+Bawana_Spot!L63</f>
        <v>61.02</v>
      </c>
      <c r="L63" s="196">
        <f>PPCL_NG!S63+PPCL_Spot!S63+GT_NG!S63+GT_Spot!S63+Bawana_NG!S63+Bawana_RLNG!S63+Bawana_Spot!S63</f>
        <v>61.030056004978221</v>
      </c>
      <c r="M63" s="197">
        <f t="shared" si="3"/>
        <v>-1.0056004978217459E-2</v>
      </c>
      <c r="N63" s="196">
        <f>PPCL_NG!M63+PPCL_Spot!M63+GT_NG!M63+GT_Spot!M63+Bawana_NG!M63+Bawana_RLNG!M63+Bawana_Spot!M63</f>
        <v>142.30000000000001</v>
      </c>
      <c r="O63" s="196">
        <f>PPCL_NG!T63+PPCL_Spot!T63+GT_NG!T63+GT_Spot!T63+Bawana_NG!T63+Bawana_RLNG!T63+Bawana_Spot!T63</f>
        <v>142.35321717485996</v>
      </c>
      <c r="P63" s="197">
        <f t="shared" si="4"/>
        <v>-5.3217174859952365E-2</v>
      </c>
      <c r="Q63" s="197">
        <f t="shared" si="5"/>
        <v>-0.15999999999998948</v>
      </c>
    </row>
    <row r="64" spans="1:17">
      <c r="A64" s="33" t="s">
        <v>106</v>
      </c>
      <c r="B64" s="196">
        <f>PPCL_NG!I64+PPCL_Spot!I64+GT_NG!I64+GT_Spot!I64+Bawana_NG!I64+Bawana_RLNG!I64+Bawana_Spot!I64</f>
        <v>308.27</v>
      </c>
      <c r="C64" s="196">
        <f>PPCL_NG!P64+PPCL_Spot!P64+GT_NG!P64+GT_Spot!P64+Bawana_NG!P64+Bawana_RLNG!P64+Bawana_Spot!P64</f>
        <v>308.32804604853766</v>
      </c>
      <c r="D64" s="197">
        <f t="shared" si="0"/>
        <v>-5.8046048537676143E-2</v>
      </c>
      <c r="E64" s="196">
        <f>PPCL_NG!J64+PPCL_Spot!J64+GT_NG!J64+GT_Spot!J64+Bawana_NG!J64+Bawana_RLNG!J64+Bawana_Spot!J64</f>
        <v>76.77</v>
      </c>
      <c r="F64" s="196">
        <f>PPCL_NG!Q64+PPCL_Spot!Q64+GT_NG!Q64+GT_Spot!Q64+Bawana_NG!Q64+Bawana_RLNG!Q64+Bawana_Spot!Q64</f>
        <v>76.80868077162414</v>
      </c>
      <c r="G64" s="197">
        <f t="shared" si="1"/>
        <v>-3.8680771624143517E-2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</v>
      </c>
      <c r="J64" s="197">
        <f t="shared" si="2"/>
        <v>0</v>
      </c>
      <c r="K64" s="196">
        <f>PPCL_NG!L64+PPCL_Spot!L64+GT_NG!L64+GT_Spot!L64+Bawana_NG!L64+Bawana_RLNG!L64+Bawana_Spot!L64</f>
        <v>61.02</v>
      </c>
      <c r="L64" s="196">
        <f>PPCL_NG!S64+PPCL_Spot!S64+GT_NG!S64+GT_Spot!S64+Bawana_NG!S64+Bawana_RLNG!S64+Bawana_Spot!S64</f>
        <v>61.030056004978221</v>
      </c>
      <c r="M64" s="197">
        <f t="shared" si="3"/>
        <v>-1.0056004978217459E-2</v>
      </c>
      <c r="N64" s="196">
        <f>PPCL_NG!M64+PPCL_Spot!M64+GT_NG!M64+GT_Spot!M64+Bawana_NG!M64+Bawana_RLNG!M64+Bawana_Spot!M64</f>
        <v>142.30000000000001</v>
      </c>
      <c r="O64" s="196">
        <f>PPCL_NG!T64+PPCL_Spot!T64+GT_NG!T64+GT_Spot!T64+Bawana_NG!T64+Bawana_RLNG!T64+Bawana_Spot!T64</f>
        <v>142.35321717485996</v>
      </c>
      <c r="P64" s="197">
        <f t="shared" si="4"/>
        <v>-5.3217174859952365E-2</v>
      </c>
      <c r="Q64" s="197">
        <f t="shared" si="5"/>
        <v>-0.15999999999998948</v>
      </c>
    </row>
    <row r="65" spans="1:17">
      <c r="A65" s="33" t="s">
        <v>107</v>
      </c>
      <c r="B65" s="196">
        <f>PPCL_NG!I65+PPCL_Spot!I65+GT_NG!I65+GT_Spot!I65+Bawana_NG!I65+Bawana_RLNG!I65+Bawana_Spot!I65</f>
        <v>308.27</v>
      </c>
      <c r="C65" s="196">
        <f>PPCL_NG!P65+PPCL_Spot!P65+GT_NG!P65+GT_Spot!P65+Bawana_NG!P65+Bawana_RLNG!P65+Bawana_Spot!P65</f>
        <v>308.32804604853766</v>
      </c>
      <c r="D65" s="197">
        <f t="shared" si="0"/>
        <v>-5.8046048537676143E-2</v>
      </c>
      <c r="E65" s="196">
        <f>PPCL_NG!J65+PPCL_Spot!J65+GT_NG!J65+GT_Spot!J65+Bawana_NG!J65+Bawana_RLNG!J65+Bawana_Spot!J65</f>
        <v>76.77</v>
      </c>
      <c r="F65" s="196">
        <f>PPCL_NG!Q65+PPCL_Spot!Q65+GT_NG!Q65+GT_Spot!Q65+Bawana_NG!Q65+Bawana_RLNG!Q65+Bawana_Spot!Q65</f>
        <v>76.80868077162414</v>
      </c>
      <c r="G65" s="197">
        <f t="shared" si="1"/>
        <v>-3.8680771624143517E-2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</v>
      </c>
      <c r="J65" s="197">
        <f t="shared" si="2"/>
        <v>0</v>
      </c>
      <c r="K65" s="196">
        <f>PPCL_NG!L65+PPCL_Spot!L65+GT_NG!L65+GT_Spot!L65+Bawana_NG!L65+Bawana_RLNG!L65+Bawana_Spot!L65</f>
        <v>61.02</v>
      </c>
      <c r="L65" s="196">
        <f>PPCL_NG!S65+PPCL_Spot!S65+GT_NG!S65+GT_Spot!S65+Bawana_NG!S65+Bawana_RLNG!S65+Bawana_Spot!S65</f>
        <v>61.030056004978221</v>
      </c>
      <c r="M65" s="197">
        <f t="shared" si="3"/>
        <v>-1.0056004978217459E-2</v>
      </c>
      <c r="N65" s="196">
        <f>PPCL_NG!M65+PPCL_Spot!M65+GT_NG!M65+GT_Spot!M65+Bawana_NG!M65+Bawana_RLNG!M65+Bawana_Spot!M65</f>
        <v>142.30000000000001</v>
      </c>
      <c r="O65" s="196">
        <f>PPCL_NG!T65+PPCL_Spot!T65+GT_NG!T65+GT_Spot!T65+Bawana_NG!T65+Bawana_RLNG!T65+Bawana_Spot!T65</f>
        <v>142.35321717485996</v>
      </c>
      <c r="P65" s="197">
        <f t="shared" si="4"/>
        <v>-5.3217174859952365E-2</v>
      </c>
      <c r="Q65" s="197">
        <f t="shared" si="5"/>
        <v>-0.15999999999998948</v>
      </c>
    </row>
    <row r="66" spans="1:17">
      <c r="A66" s="33" t="s">
        <v>108</v>
      </c>
      <c r="B66" s="196">
        <f>PPCL_NG!I66+PPCL_Spot!I66+GT_NG!I66+GT_Spot!I66+Bawana_NG!I66+Bawana_RLNG!I66+Bawana_Spot!I66</f>
        <v>308.27</v>
      </c>
      <c r="C66" s="196">
        <f>PPCL_NG!P66+PPCL_Spot!P66+GT_NG!P66+GT_Spot!P66+Bawana_NG!P66+Bawana_RLNG!P66+Bawana_Spot!P66</f>
        <v>308.32804604853766</v>
      </c>
      <c r="D66" s="197">
        <f t="shared" si="0"/>
        <v>-5.8046048537676143E-2</v>
      </c>
      <c r="E66" s="196">
        <f>PPCL_NG!J66+PPCL_Spot!J66+GT_NG!J66+GT_Spot!J66+Bawana_NG!J66+Bawana_RLNG!J66+Bawana_Spot!J66</f>
        <v>76.77</v>
      </c>
      <c r="F66" s="196">
        <f>PPCL_NG!Q66+PPCL_Spot!Q66+GT_NG!Q66+GT_Spot!Q66+Bawana_NG!Q66+Bawana_RLNG!Q66+Bawana_Spot!Q66</f>
        <v>76.80868077162414</v>
      </c>
      <c r="G66" s="197">
        <f t="shared" si="1"/>
        <v>-3.8680771624143517E-2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</v>
      </c>
      <c r="J66" s="197">
        <f t="shared" si="2"/>
        <v>0</v>
      </c>
      <c r="K66" s="196">
        <f>PPCL_NG!L66+PPCL_Spot!L66+GT_NG!L66+GT_Spot!L66+Bawana_NG!L66+Bawana_RLNG!L66+Bawana_Spot!L66</f>
        <v>61.02</v>
      </c>
      <c r="L66" s="196">
        <f>PPCL_NG!S66+PPCL_Spot!S66+GT_NG!S66+GT_Spot!S66+Bawana_NG!S66+Bawana_RLNG!S66+Bawana_Spot!S66</f>
        <v>61.030056004978221</v>
      </c>
      <c r="M66" s="197">
        <f t="shared" si="3"/>
        <v>-1.0056004978217459E-2</v>
      </c>
      <c r="N66" s="196">
        <f>PPCL_NG!M66+PPCL_Spot!M66+GT_NG!M66+GT_Spot!M66+Bawana_NG!M66+Bawana_RLNG!M66+Bawana_Spot!M66</f>
        <v>142.30000000000001</v>
      </c>
      <c r="O66" s="196">
        <f>PPCL_NG!T66+PPCL_Spot!T66+GT_NG!T66+GT_Spot!T66+Bawana_NG!T66+Bawana_RLNG!T66+Bawana_Spot!T66</f>
        <v>142.35321717485996</v>
      </c>
      <c r="P66" s="197">
        <f t="shared" si="4"/>
        <v>-5.3217174859952365E-2</v>
      </c>
      <c r="Q66" s="197">
        <f t="shared" si="5"/>
        <v>-0.15999999999998948</v>
      </c>
    </row>
    <row r="67" spans="1:17">
      <c r="A67" s="33" t="s">
        <v>109</v>
      </c>
      <c r="B67" s="196">
        <f>PPCL_NG!I67+PPCL_Spot!I67+GT_NG!I67+GT_Spot!I67+Bawana_NG!I67+Bawana_RLNG!I67+Bawana_Spot!I67</f>
        <v>308.27</v>
      </c>
      <c r="C67" s="196">
        <f>PPCL_NG!P67+PPCL_Spot!P67+GT_NG!P67+GT_Spot!P67+Bawana_NG!P67+Bawana_RLNG!P67+Bawana_Spot!P67</f>
        <v>308.32804604853766</v>
      </c>
      <c r="D67" s="197">
        <f t="shared" ref="D67:D99" si="6">B67-C67</f>
        <v>-5.8046048537676143E-2</v>
      </c>
      <c r="E67" s="196">
        <f>PPCL_NG!J67+PPCL_Spot!J67+GT_NG!J67+GT_Spot!J67+Bawana_NG!J67+Bawana_RLNG!J67+Bawana_Spot!J67</f>
        <v>76.77</v>
      </c>
      <c r="F67" s="196">
        <f>PPCL_NG!Q67+PPCL_Spot!Q67+GT_NG!Q67+GT_Spot!Q67+Bawana_NG!Q67+Bawana_RLNG!Q67+Bawana_Spot!Q67</f>
        <v>76.80868077162414</v>
      </c>
      <c r="G67" s="197">
        <f t="shared" ref="G67:G99" si="7">E67-F67</f>
        <v>-3.8680771624143517E-2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14.84</v>
      </c>
      <c r="J67" s="197">
        <f t="shared" ref="J67:J99" si="8">H67-I67</f>
        <v>0</v>
      </c>
      <c r="K67" s="196">
        <f>PPCL_NG!L67+PPCL_Spot!L67+GT_NG!L67+GT_Spot!L67+Bawana_NG!L67+Bawana_RLNG!L67+Bawana_Spot!L67</f>
        <v>61.02</v>
      </c>
      <c r="L67" s="196">
        <f>PPCL_NG!S67+PPCL_Spot!S67+GT_NG!S67+GT_Spot!S67+Bawana_NG!S67+Bawana_RLNG!S67+Bawana_Spot!S67</f>
        <v>61.030056004978221</v>
      </c>
      <c r="M67" s="197">
        <f t="shared" ref="M67:M99" si="9">K67-L67</f>
        <v>-1.0056004978217459E-2</v>
      </c>
      <c r="N67" s="196">
        <f>PPCL_NG!M67+PPCL_Spot!M67+GT_NG!M67+GT_Spot!M67+Bawana_NG!M67+Bawana_RLNG!M67+Bawana_Spot!M67</f>
        <v>142.30000000000001</v>
      </c>
      <c r="O67" s="196">
        <f>PPCL_NG!T67+PPCL_Spot!T67+GT_NG!T67+GT_Spot!T67+Bawana_NG!T67+Bawana_RLNG!T67+Bawana_Spot!T67</f>
        <v>142.35321717485996</v>
      </c>
      <c r="P67" s="197">
        <f t="shared" ref="P67:P99" si="10">N67-O67</f>
        <v>-5.3217174859952365E-2</v>
      </c>
      <c r="Q67" s="197">
        <f t="shared" si="5"/>
        <v>-0.15999999999998948</v>
      </c>
    </row>
    <row r="68" spans="1:17">
      <c r="A68" s="33" t="s">
        <v>110</v>
      </c>
      <c r="B68" s="196">
        <f>PPCL_NG!I68+PPCL_Spot!I68+GT_NG!I68+GT_Spot!I68+Bawana_NG!I68+Bawana_RLNG!I68+Bawana_Spot!I68</f>
        <v>308.27</v>
      </c>
      <c r="C68" s="196">
        <f>PPCL_NG!P68+PPCL_Spot!P68+GT_NG!P68+GT_Spot!P68+Bawana_NG!P68+Bawana_RLNG!P68+Bawana_Spot!P68</f>
        <v>308.32804604853766</v>
      </c>
      <c r="D68" s="197">
        <f t="shared" si="6"/>
        <v>-5.8046048537676143E-2</v>
      </c>
      <c r="E68" s="196">
        <f>PPCL_NG!J68+PPCL_Spot!J68+GT_NG!J68+GT_Spot!J68+Bawana_NG!J68+Bawana_RLNG!J68+Bawana_Spot!J68</f>
        <v>76.77</v>
      </c>
      <c r="F68" s="196">
        <f>PPCL_NG!Q68+PPCL_Spot!Q68+GT_NG!Q68+GT_Spot!Q68+Bawana_NG!Q68+Bawana_RLNG!Q68+Bawana_Spot!Q68</f>
        <v>76.80868077162414</v>
      </c>
      <c r="G68" s="197">
        <f t="shared" si="7"/>
        <v>-3.8680771624143517E-2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14.84</v>
      </c>
      <c r="J68" s="197">
        <f t="shared" si="8"/>
        <v>0</v>
      </c>
      <c r="K68" s="196">
        <f>PPCL_NG!L68+PPCL_Spot!L68+GT_NG!L68+GT_Spot!L68+Bawana_NG!L68+Bawana_RLNG!L68+Bawana_Spot!L68</f>
        <v>61.02</v>
      </c>
      <c r="L68" s="196">
        <f>PPCL_NG!S68+PPCL_Spot!S68+GT_NG!S68+GT_Spot!S68+Bawana_NG!S68+Bawana_RLNG!S68+Bawana_Spot!S68</f>
        <v>61.030056004978221</v>
      </c>
      <c r="M68" s="197">
        <f t="shared" si="9"/>
        <v>-1.0056004978217459E-2</v>
      </c>
      <c r="N68" s="196">
        <f>PPCL_NG!M68+PPCL_Spot!M68+GT_NG!M68+GT_Spot!M68+Bawana_NG!M68+Bawana_RLNG!M68+Bawana_Spot!M68</f>
        <v>142.30000000000001</v>
      </c>
      <c r="O68" s="196">
        <f>PPCL_NG!T68+PPCL_Spot!T68+GT_NG!T68+GT_Spot!T68+Bawana_NG!T68+Bawana_RLNG!T68+Bawana_Spot!T68</f>
        <v>142.35321717485996</v>
      </c>
      <c r="P68" s="197">
        <f t="shared" si="10"/>
        <v>-5.3217174859952365E-2</v>
      </c>
      <c r="Q68" s="197">
        <f t="shared" ref="Q68:Q99" si="11">D68+G68+J68+M68+P68</f>
        <v>-0.15999999999998948</v>
      </c>
    </row>
    <row r="69" spans="1:17">
      <c r="A69" s="33" t="s">
        <v>111</v>
      </c>
      <c r="B69" s="196">
        <f>PPCL_NG!I69+PPCL_Spot!I69+GT_NG!I69+GT_Spot!I69+Bawana_NG!I69+Bawana_RLNG!I69+Bawana_Spot!I69</f>
        <v>308.27</v>
      </c>
      <c r="C69" s="196">
        <f>PPCL_NG!P69+PPCL_Spot!P69+GT_NG!P69+GT_Spot!P69+Bawana_NG!P69+Bawana_RLNG!P69+Bawana_Spot!P69</f>
        <v>308.32804604853766</v>
      </c>
      <c r="D69" s="197">
        <f t="shared" si="6"/>
        <v>-5.8046048537676143E-2</v>
      </c>
      <c r="E69" s="196">
        <f>PPCL_NG!J69+PPCL_Spot!J69+GT_NG!J69+GT_Spot!J69+Bawana_NG!J69+Bawana_RLNG!J69+Bawana_Spot!J69</f>
        <v>76.77</v>
      </c>
      <c r="F69" s="196">
        <f>PPCL_NG!Q69+PPCL_Spot!Q69+GT_NG!Q69+GT_Spot!Q69+Bawana_NG!Q69+Bawana_RLNG!Q69+Bawana_Spot!Q69</f>
        <v>76.80868077162414</v>
      </c>
      <c r="G69" s="197">
        <f t="shared" si="7"/>
        <v>-3.8680771624143517E-2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14.84</v>
      </c>
      <c r="J69" s="197">
        <f t="shared" si="8"/>
        <v>0</v>
      </c>
      <c r="K69" s="196">
        <f>PPCL_NG!L69+PPCL_Spot!L69+GT_NG!L69+GT_Spot!L69+Bawana_NG!L69+Bawana_RLNG!L69+Bawana_Spot!L69</f>
        <v>61.02</v>
      </c>
      <c r="L69" s="196">
        <f>PPCL_NG!S69+PPCL_Spot!S69+GT_NG!S69+GT_Spot!S69+Bawana_NG!S69+Bawana_RLNG!S69+Bawana_Spot!S69</f>
        <v>61.030056004978221</v>
      </c>
      <c r="M69" s="197">
        <f t="shared" si="9"/>
        <v>-1.0056004978217459E-2</v>
      </c>
      <c r="N69" s="196">
        <f>PPCL_NG!M69+PPCL_Spot!M69+GT_NG!M69+GT_Spot!M69+Bawana_NG!M69+Bawana_RLNG!M69+Bawana_Spot!M69</f>
        <v>142.30000000000001</v>
      </c>
      <c r="O69" s="196">
        <f>PPCL_NG!T69+PPCL_Spot!T69+GT_NG!T69+GT_Spot!T69+Bawana_NG!T69+Bawana_RLNG!T69+Bawana_Spot!T69</f>
        <v>142.35321717485996</v>
      </c>
      <c r="P69" s="197">
        <f t="shared" si="10"/>
        <v>-5.3217174859952365E-2</v>
      </c>
      <c r="Q69" s="197">
        <f t="shared" si="11"/>
        <v>-0.15999999999998948</v>
      </c>
    </row>
    <row r="70" spans="1:17">
      <c r="A70" s="33" t="s">
        <v>112</v>
      </c>
      <c r="B70" s="196">
        <f>PPCL_NG!I70+PPCL_Spot!I70+GT_NG!I70+GT_Spot!I70+Bawana_NG!I70+Bawana_RLNG!I70+Bawana_Spot!I70</f>
        <v>308.27</v>
      </c>
      <c r="C70" s="196">
        <f>PPCL_NG!P70+PPCL_Spot!P70+GT_NG!P70+GT_Spot!P70+Bawana_NG!P70+Bawana_RLNG!P70+Bawana_Spot!P70</f>
        <v>308.32804604853766</v>
      </c>
      <c r="D70" s="197">
        <f t="shared" si="6"/>
        <v>-5.8046048537676143E-2</v>
      </c>
      <c r="E70" s="196">
        <f>PPCL_NG!J70+PPCL_Spot!J70+GT_NG!J70+GT_Spot!J70+Bawana_NG!J70+Bawana_RLNG!J70+Bawana_Spot!J70</f>
        <v>76.77</v>
      </c>
      <c r="F70" s="196">
        <f>PPCL_NG!Q70+PPCL_Spot!Q70+GT_NG!Q70+GT_Spot!Q70+Bawana_NG!Q70+Bawana_RLNG!Q70+Bawana_Spot!Q70</f>
        <v>76.80868077162414</v>
      </c>
      <c r="G70" s="197">
        <f t="shared" si="7"/>
        <v>-3.8680771624143517E-2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14.84</v>
      </c>
      <c r="J70" s="197">
        <f t="shared" si="8"/>
        <v>0</v>
      </c>
      <c r="K70" s="196">
        <f>PPCL_NG!L70+PPCL_Spot!L70+GT_NG!L70+GT_Spot!L70+Bawana_NG!L70+Bawana_RLNG!L70+Bawana_Spot!L70</f>
        <v>61.02</v>
      </c>
      <c r="L70" s="196">
        <f>PPCL_NG!S70+PPCL_Spot!S70+GT_NG!S70+GT_Spot!S70+Bawana_NG!S70+Bawana_RLNG!S70+Bawana_Spot!S70</f>
        <v>61.030056004978221</v>
      </c>
      <c r="M70" s="197">
        <f t="shared" si="9"/>
        <v>-1.0056004978217459E-2</v>
      </c>
      <c r="N70" s="196">
        <f>PPCL_NG!M70+PPCL_Spot!M70+GT_NG!M70+GT_Spot!M70+Bawana_NG!M70+Bawana_RLNG!M70+Bawana_Spot!M70</f>
        <v>142.30000000000001</v>
      </c>
      <c r="O70" s="196">
        <f>PPCL_NG!T70+PPCL_Spot!T70+GT_NG!T70+GT_Spot!T70+Bawana_NG!T70+Bawana_RLNG!T70+Bawana_Spot!T70</f>
        <v>142.35321717485996</v>
      </c>
      <c r="P70" s="197">
        <f t="shared" si="10"/>
        <v>-5.3217174859952365E-2</v>
      </c>
      <c r="Q70" s="197">
        <f t="shared" si="11"/>
        <v>-0.15999999999998948</v>
      </c>
    </row>
    <row r="71" spans="1:17">
      <c r="A71" s="33" t="s">
        <v>113</v>
      </c>
      <c r="B71" s="196">
        <f>PPCL_NG!I71+PPCL_Spot!I71+GT_NG!I71+GT_Spot!I71+Bawana_NG!I71+Bawana_RLNG!I71+Bawana_Spot!I71</f>
        <v>308.27</v>
      </c>
      <c r="C71" s="196">
        <f>PPCL_NG!P71+PPCL_Spot!P71+GT_NG!P71+GT_Spot!P71+Bawana_NG!P71+Bawana_RLNG!P71+Bawana_Spot!P71</f>
        <v>308.32804604853766</v>
      </c>
      <c r="D71" s="197">
        <f t="shared" si="6"/>
        <v>-5.8046048537676143E-2</v>
      </c>
      <c r="E71" s="196">
        <f>PPCL_NG!J71+PPCL_Spot!J71+GT_NG!J71+GT_Spot!J71+Bawana_NG!J71+Bawana_RLNG!J71+Bawana_Spot!J71</f>
        <v>76.77</v>
      </c>
      <c r="F71" s="196">
        <f>PPCL_NG!Q71+PPCL_Spot!Q71+GT_NG!Q71+GT_Spot!Q71+Bawana_NG!Q71+Bawana_RLNG!Q71+Bawana_Spot!Q71</f>
        <v>76.80868077162414</v>
      </c>
      <c r="G71" s="197">
        <f t="shared" si="7"/>
        <v>-3.8680771624143517E-2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14.84</v>
      </c>
      <c r="J71" s="197">
        <f t="shared" si="8"/>
        <v>0</v>
      </c>
      <c r="K71" s="196">
        <f>PPCL_NG!L71+PPCL_Spot!L71+GT_NG!L71+GT_Spot!L71+Bawana_NG!L71+Bawana_RLNG!L71+Bawana_Spot!L71</f>
        <v>61.02</v>
      </c>
      <c r="L71" s="196">
        <f>PPCL_NG!S71+PPCL_Spot!S71+GT_NG!S71+GT_Spot!S71+Bawana_NG!S71+Bawana_RLNG!S71+Bawana_Spot!S71</f>
        <v>61.030056004978221</v>
      </c>
      <c r="M71" s="197">
        <f t="shared" si="9"/>
        <v>-1.0056004978217459E-2</v>
      </c>
      <c r="N71" s="196">
        <f>PPCL_NG!M71+PPCL_Spot!M71+GT_NG!M71+GT_Spot!M71+Bawana_NG!M71+Bawana_RLNG!M71+Bawana_Spot!M71</f>
        <v>142.30000000000001</v>
      </c>
      <c r="O71" s="196">
        <f>PPCL_NG!T71+PPCL_Spot!T71+GT_NG!T71+GT_Spot!T71+Bawana_NG!T71+Bawana_RLNG!T71+Bawana_Spot!T71</f>
        <v>142.35321717485996</v>
      </c>
      <c r="P71" s="197">
        <f t="shared" si="10"/>
        <v>-5.3217174859952365E-2</v>
      </c>
      <c r="Q71" s="197">
        <f t="shared" si="11"/>
        <v>-0.15999999999998948</v>
      </c>
    </row>
    <row r="72" spans="1:17">
      <c r="A72" s="33" t="s">
        <v>114</v>
      </c>
      <c r="B72" s="196">
        <f>PPCL_NG!I72+PPCL_Spot!I72+GT_NG!I72+GT_Spot!I72+Bawana_NG!I72+Bawana_RLNG!I72+Bawana_Spot!I72</f>
        <v>308.27</v>
      </c>
      <c r="C72" s="196">
        <f>PPCL_NG!P72+PPCL_Spot!P72+GT_NG!P72+GT_Spot!P72+Bawana_NG!P72+Bawana_RLNG!P72+Bawana_Spot!P72</f>
        <v>308.32804604853766</v>
      </c>
      <c r="D72" s="197">
        <f t="shared" si="6"/>
        <v>-5.8046048537676143E-2</v>
      </c>
      <c r="E72" s="196">
        <f>PPCL_NG!J72+PPCL_Spot!J72+GT_NG!J72+GT_Spot!J72+Bawana_NG!J72+Bawana_RLNG!J72+Bawana_Spot!J72</f>
        <v>76.77</v>
      </c>
      <c r="F72" s="196">
        <f>PPCL_NG!Q72+PPCL_Spot!Q72+GT_NG!Q72+GT_Spot!Q72+Bawana_NG!Q72+Bawana_RLNG!Q72+Bawana_Spot!Q72</f>
        <v>76.80868077162414</v>
      </c>
      <c r="G72" s="197">
        <f t="shared" si="7"/>
        <v>-3.8680771624143517E-2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14.84</v>
      </c>
      <c r="J72" s="197">
        <f t="shared" si="8"/>
        <v>0</v>
      </c>
      <c r="K72" s="196">
        <f>PPCL_NG!L72+PPCL_Spot!L72+GT_NG!L72+GT_Spot!L72+Bawana_NG!L72+Bawana_RLNG!L72+Bawana_Spot!L72</f>
        <v>61.02</v>
      </c>
      <c r="L72" s="196">
        <f>PPCL_NG!S72+PPCL_Spot!S72+GT_NG!S72+GT_Spot!S72+Bawana_NG!S72+Bawana_RLNG!S72+Bawana_Spot!S72</f>
        <v>61.030056004978221</v>
      </c>
      <c r="M72" s="197">
        <f t="shared" si="9"/>
        <v>-1.0056004978217459E-2</v>
      </c>
      <c r="N72" s="196">
        <f>PPCL_NG!M72+PPCL_Spot!M72+GT_NG!M72+GT_Spot!M72+Bawana_NG!M72+Bawana_RLNG!M72+Bawana_Spot!M72</f>
        <v>142.30000000000001</v>
      </c>
      <c r="O72" s="196">
        <f>PPCL_NG!T72+PPCL_Spot!T72+GT_NG!T72+GT_Spot!T72+Bawana_NG!T72+Bawana_RLNG!T72+Bawana_Spot!T72</f>
        <v>142.35321717485996</v>
      </c>
      <c r="P72" s="197">
        <f t="shared" si="10"/>
        <v>-5.3217174859952365E-2</v>
      </c>
      <c r="Q72" s="197">
        <f t="shared" si="11"/>
        <v>-0.15999999999998948</v>
      </c>
    </row>
    <row r="73" spans="1:17">
      <c r="A73" s="33" t="s">
        <v>115</v>
      </c>
      <c r="B73" s="196">
        <f>PPCL_NG!I73+PPCL_Spot!I73+GT_NG!I73+GT_Spot!I73+Bawana_NG!I73+Bawana_RLNG!I73+Bawana_Spot!I73</f>
        <v>308.27</v>
      </c>
      <c r="C73" s="196">
        <f>PPCL_NG!P73+PPCL_Spot!P73+GT_NG!P73+GT_Spot!P73+Bawana_NG!P73+Bawana_RLNG!P73+Bawana_Spot!P73</f>
        <v>308.32804604853766</v>
      </c>
      <c r="D73" s="197">
        <f t="shared" si="6"/>
        <v>-5.8046048537676143E-2</v>
      </c>
      <c r="E73" s="196">
        <f>PPCL_NG!J73+PPCL_Spot!J73+GT_NG!J73+GT_Spot!J73+Bawana_NG!J73+Bawana_RLNG!J73+Bawana_Spot!J73</f>
        <v>76.77</v>
      </c>
      <c r="F73" s="196">
        <f>PPCL_NG!Q73+PPCL_Spot!Q73+GT_NG!Q73+GT_Spot!Q73+Bawana_NG!Q73+Bawana_RLNG!Q73+Bawana_Spot!Q73</f>
        <v>76.80868077162414</v>
      </c>
      <c r="G73" s="197">
        <f t="shared" si="7"/>
        <v>-3.8680771624143517E-2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14.84</v>
      </c>
      <c r="J73" s="197">
        <f t="shared" si="8"/>
        <v>0</v>
      </c>
      <c r="K73" s="196">
        <f>PPCL_NG!L73+PPCL_Spot!L73+GT_NG!L73+GT_Spot!L73+Bawana_NG!L73+Bawana_RLNG!L73+Bawana_Spot!L73</f>
        <v>61.02</v>
      </c>
      <c r="L73" s="196">
        <f>PPCL_NG!S73+PPCL_Spot!S73+GT_NG!S73+GT_Spot!S73+Bawana_NG!S73+Bawana_RLNG!S73+Bawana_Spot!S73</f>
        <v>61.030056004978221</v>
      </c>
      <c r="M73" s="197">
        <f t="shared" si="9"/>
        <v>-1.0056004978217459E-2</v>
      </c>
      <c r="N73" s="196">
        <f>PPCL_NG!M73+PPCL_Spot!M73+GT_NG!M73+GT_Spot!M73+Bawana_NG!M73+Bawana_RLNG!M73+Bawana_Spot!M73</f>
        <v>142.30000000000001</v>
      </c>
      <c r="O73" s="196">
        <f>PPCL_NG!T73+PPCL_Spot!T73+GT_NG!T73+GT_Spot!T73+Bawana_NG!T73+Bawana_RLNG!T73+Bawana_Spot!T73</f>
        <v>142.35321717485996</v>
      </c>
      <c r="P73" s="197">
        <f t="shared" si="10"/>
        <v>-5.3217174859952365E-2</v>
      </c>
      <c r="Q73" s="197">
        <f t="shared" si="11"/>
        <v>-0.15999999999998948</v>
      </c>
    </row>
    <row r="74" spans="1:17">
      <c r="A74" s="33" t="s">
        <v>116</v>
      </c>
      <c r="B74" s="196">
        <f>PPCL_NG!I74+PPCL_Spot!I74+GT_NG!I74+GT_Spot!I74+Bawana_NG!I74+Bawana_RLNG!I74+Bawana_Spot!I74</f>
        <v>308.27</v>
      </c>
      <c r="C74" s="196">
        <f>PPCL_NG!P74+PPCL_Spot!P74+GT_NG!P74+GT_Spot!P74+Bawana_NG!P74+Bawana_RLNG!P74+Bawana_Spot!P74</f>
        <v>308.32804604853766</v>
      </c>
      <c r="D74" s="197">
        <f t="shared" si="6"/>
        <v>-5.8046048537676143E-2</v>
      </c>
      <c r="E74" s="196">
        <f>PPCL_NG!J74+PPCL_Spot!J74+GT_NG!J74+GT_Spot!J74+Bawana_NG!J74+Bawana_RLNG!J74+Bawana_Spot!J74</f>
        <v>76.77</v>
      </c>
      <c r="F74" s="196">
        <f>PPCL_NG!Q74+PPCL_Spot!Q74+GT_NG!Q74+GT_Spot!Q74+Bawana_NG!Q74+Bawana_RLNG!Q74+Bawana_Spot!Q74</f>
        <v>76.80868077162414</v>
      </c>
      <c r="G74" s="197">
        <f t="shared" si="7"/>
        <v>-3.8680771624143517E-2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14.84</v>
      </c>
      <c r="J74" s="197">
        <f t="shared" si="8"/>
        <v>0</v>
      </c>
      <c r="K74" s="196">
        <f>PPCL_NG!L74+PPCL_Spot!L74+GT_NG!L74+GT_Spot!L74+Bawana_NG!L74+Bawana_RLNG!L74+Bawana_Spot!L74</f>
        <v>61.02</v>
      </c>
      <c r="L74" s="196">
        <f>PPCL_NG!S74+PPCL_Spot!S74+GT_NG!S74+GT_Spot!S74+Bawana_NG!S74+Bawana_RLNG!S74+Bawana_Spot!S74</f>
        <v>61.030056004978221</v>
      </c>
      <c r="M74" s="197">
        <f t="shared" si="9"/>
        <v>-1.0056004978217459E-2</v>
      </c>
      <c r="N74" s="196">
        <f>PPCL_NG!M74+PPCL_Spot!M74+GT_NG!M74+GT_Spot!M74+Bawana_NG!M74+Bawana_RLNG!M74+Bawana_Spot!M74</f>
        <v>142.30000000000001</v>
      </c>
      <c r="O74" s="196">
        <f>PPCL_NG!T74+PPCL_Spot!T74+GT_NG!T74+GT_Spot!T74+Bawana_NG!T74+Bawana_RLNG!T74+Bawana_Spot!T74</f>
        <v>142.35321717485996</v>
      </c>
      <c r="P74" s="197">
        <f t="shared" si="10"/>
        <v>-5.3217174859952365E-2</v>
      </c>
      <c r="Q74" s="197">
        <f t="shared" si="11"/>
        <v>-0.15999999999998948</v>
      </c>
    </row>
    <row r="75" spans="1:17">
      <c r="A75" s="33" t="s">
        <v>117</v>
      </c>
      <c r="B75" s="196">
        <f>PPCL_NG!I75+PPCL_Spot!I75+GT_NG!I75+GT_Spot!I75+Bawana_NG!I75+Bawana_RLNG!I75+Bawana_Spot!I75</f>
        <v>308.27</v>
      </c>
      <c r="C75" s="196">
        <f>PPCL_NG!P75+PPCL_Spot!P75+GT_NG!P75+GT_Spot!P75+Bawana_NG!P75+Bawana_RLNG!P75+Bawana_Spot!P75</f>
        <v>308.43688238954576</v>
      </c>
      <c r="D75" s="197">
        <f t="shared" si="6"/>
        <v>-0.16688238954577628</v>
      </c>
      <c r="E75" s="196">
        <f>PPCL_NG!J75+PPCL_Spot!J75+GT_NG!J75+GT_Spot!J75+Bawana_NG!J75+Bawana_RLNG!J75+Bawana_Spot!J75</f>
        <v>76.77</v>
      </c>
      <c r="F75" s="196">
        <f>PPCL_NG!Q75+PPCL_Spot!Q75+GT_NG!Q75+GT_Spot!Q75+Bawana_NG!Q75+Bawana_RLNG!Q75+Bawana_Spot!Q75</f>
        <v>76.881207218419405</v>
      </c>
      <c r="G75" s="197">
        <f t="shared" si="7"/>
        <v>-0.11120721841940906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14.84</v>
      </c>
      <c r="J75" s="197">
        <f t="shared" si="8"/>
        <v>0</v>
      </c>
      <c r="K75" s="196">
        <f>PPCL_NG!L75+PPCL_Spot!L75+GT_NG!L75+GT_Spot!L75+Bawana_NG!L75+Bawana_RLNG!L75+Bawana_Spot!L75</f>
        <v>61.02</v>
      </c>
      <c r="L75" s="196">
        <f>PPCL_NG!S75+PPCL_Spot!S75+GT_NG!S75+GT_Spot!S75+Bawana_NG!S75+Bawana_RLNG!S75+Bawana_Spot!S75</f>
        <v>61.048911014312381</v>
      </c>
      <c r="M75" s="197">
        <f t="shared" si="9"/>
        <v>-2.8911014312377858E-2</v>
      </c>
      <c r="N75" s="196">
        <f>PPCL_NG!M75+PPCL_Spot!M75+GT_NG!M75+GT_Spot!M75+Bawana_NG!M75+Bawana_RLNG!M75+Bawana_Spot!M75</f>
        <v>142.30000000000001</v>
      </c>
      <c r="O75" s="196">
        <f>PPCL_NG!T75+PPCL_Spot!T75+GT_NG!T75+GT_Spot!T75+Bawana_NG!T75+Bawana_RLNG!T75+Bawana_Spot!T75</f>
        <v>142.45299937772245</v>
      </c>
      <c r="P75" s="197">
        <f t="shared" si="10"/>
        <v>-0.15299937772243766</v>
      </c>
      <c r="Q75" s="197">
        <f t="shared" si="11"/>
        <v>-0.46000000000000085</v>
      </c>
    </row>
    <row r="76" spans="1:17">
      <c r="A76" s="33" t="s">
        <v>118</v>
      </c>
      <c r="B76" s="196">
        <f>PPCL_NG!I76+PPCL_Spot!I76+GT_NG!I76+GT_Spot!I76+Bawana_NG!I76+Bawana_RLNG!I76+Bawana_Spot!I76</f>
        <v>308.27</v>
      </c>
      <c r="C76" s="196">
        <f>PPCL_NG!P76+PPCL_Spot!P76+GT_NG!P76+GT_Spot!P76+Bawana_NG!P76+Bawana_RLNG!P76+Bawana_Spot!P76</f>
        <v>308.43688238954576</v>
      </c>
      <c r="D76" s="197">
        <f t="shared" si="6"/>
        <v>-0.16688238954577628</v>
      </c>
      <c r="E76" s="196">
        <f>PPCL_NG!J76+PPCL_Spot!J76+GT_NG!J76+GT_Spot!J76+Bawana_NG!J76+Bawana_RLNG!J76+Bawana_Spot!J76</f>
        <v>76.77</v>
      </c>
      <c r="F76" s="196">
        <f>PPCL_NG!Q76+PPCL_Spot!Q76+GT_NG!Q76+GT_Spot!Q76+Bawana_NG!Q76+Bawana_RLNG!Q76+Bawana_Spot!Q76</f>
        <v>76.881207218419405</v>
      </c>
      <c r="G76" s="197">
        <f t="shared" si="7"/>
        <v>-0.11120721841940906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14.84</v>
      </c>
      <c r="J76" s="197">
        <f t="shared" si="8"/>
        <v>0</v>
      </c>
      <c r="K76" s="196">
        <f>PPCL_NG!L76+PPCL_Spot!L76+GT_NG!L76+GT_Spot!L76+Bawana_NG!L76+Bawana_RLNG!L76+Bawana_Spot!L76</f>
        <v>61.02</v>
      </c>
      <c r="L76" s="196">
        <f>PPCL_NG!S76+PPCL_Spot!S76+GT_NG!S76+GT_Spot!S76+Bawana_NG!S76+Bawana_RLNG!S76+Bawana_Spot!S76</f>
        <v>61.048911014312381</v>
      </c>
      <c r="M76" s="197">
        <f t="shared" si="9"/>
        <v>-2.8911014312377858E-2</v>
      </c>
      <c r="N76" s="196">
        <f>PPCL_NG!M76+PPCL_Spot!M76+GT_NG!M76+GT_Spot!M76+Bawana_NG!M76+Bawana_RLNG!M76+Bawana_Spot!M76</f>
        <v>142.30000000000001</v>
      </c>
      <c r="O76" s="196">
        <f>PPCL_NG!T76+PPCL_Spot!T76+GT_NG!T76+GT_Spot!T76+Bawana_NG!T76+Bawana_RLNG!T76+Bawana_Spot!T76</f>
        <v>142.45299937772245</v>
      </c>
      <c r="P76" s="197">
        <f t="shared" si="10"/>
        <v>-0.15299937772243766</v>
      </c>
      <c r="Q76" s="197">
        <f t="shared" si="11"/>
        <v>-0.46000000000000085</v>
      </c>
    </row>
    <row r="77" spans="1:17">
      <c r="A77" s="33" t="s">
        <v>119</v>
      </c>
      <c r="B77" s="196">
        <f>PPCL_NG!I77+PPCL_Spot!I77+GT_NG!I77+GT_Spot!I77+Bawana_NG!I77+Bawana_RLNG!I77+Bawana_Spot!I77</f>
        <v>308.27</v>
      </c>
      <c r="C77" s="196">
        <f>PPCL_NG!P77+PPCL_Spot!P77+GT_NG!P77+GT_Spot!P77+Bawana_NG!P77+Bawana_RLNG!P77+Bawana_Spot!P77</f>
        <v>308.43688238954576</v>
      </c>
      <c r="D77" s="197">
        <f t="shared" si="6"/>
        <v>-0.16688238954577628</v>
      </c>
      <c r="E77" s="196">
        <f>PPCL_NG!J77+PPCL_Spot!J77+GT_NG!J77+GT_Spot!J77+Bawana_NG!J77+Bawana_RLNG!J77+Bawana_Spot!J77</f>
        <v>76.77</v>
      </c>
      <c r="F77" s="196">
        <f>PPCL_NG!Q77+PPCL_Spot!Q77+GT_NG!Q77+GT_Spot!Q77+Bawana_NG!Q77+Bawana_RLNG!Q77+Bawana_Spot!Q77</f>
        <v>76.881207218419405</v>
      </c>
      <c r="G77" s="197">
        <f t="shared" si="7"/>
        <v>-0.11120721841940906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14.84</v>
      </c>
      <c r="J77" s="197">
        <f t="shared" si="8"/>
        <v>0</v>
      </c>
      <c r="K77" s="196">
        <f>PPCL_NG!L77+PPCL_Spot!L77+GT_NG!L77+GT_Spot!L77+Bawana_NG!L77+Bawana_RLNG!L77+Bawana_Spot!L77</f>
        <v>61.02</v>
      </c>
      <c r="L77" s="196">
        <f>PPCL_NG!S77+PPCL_Spot!S77+GT_NG!S77+GT_Spot!S77+Bawana_NG!S77+Bawana_RLNG!S77+Bawana_Spot!S77</f>
        <v>61.048911014312381</v>
      </c>
      <c r="M77" s="197">
        <f t="shared" si="9"/>
        <v>-2.8911014312377858E-2</v>
      </c>
      <c r="N77" s="196">
        <f>PPCL_NG!M77+PPCL_Spot!M77+GT_NG!M77+GT_Spot!M77+Bawana_NG!M77+Bawana_RLNG!M77+Bawana_Spot!M77</f>
        <v>142.30000000000001</v>
      </c>
      <c r="O77" s="196">
        <f>PPCL_NG!T77+PPCL_Spot!T77+GT_NG!T77+GT_Spot!T77+Bawana_NG!T77+Bawana_RLNG!T77+Bawana_Spot!T77</f>
        <v>142.45299937772245</v>
      </c>
      <c r="P77" s="197">
        <f t="shared" si="10"/>
        <v>-0.15299937772243766</v>
      </c>
      <c r="Q77" s="197">
        <f t="shared" si="11"/>
        <v>-0.46000000000000085</v>
      </c>
    </row>
    <row r="78" spans="1:17">
      <c r="A78" s="33" t="s">
        <v>120</v>
      </c>
      <c r="B78" s="196">
        <f>PPCL_NG!I78+PPCL_Spot!I78+GT_NG!I78+GT_Spot!I78+Bawana_NG!I78+Bawana_RLNG!I78+Bawana_Spot!I78</f>
        <v>308.27</v>
      </c>
      <c r="C78" s="196">
        <f>PPCL_NG!P78+PPCL_Spot!P78+GT_NG!P78+GT_Spot!P78+Bawana_NG!P78+Bawana_RLNG!P78+Bawana_Spot!P78</f>
        <v>308.43688238954576</v>
      </c>
      <c r="D78" s="197">
        <f t="shared" si="6"/>
        <v>-0.16688238954577628</v>
      </c>
      <c r="E78" s="196">
        <f>PPCL_NG!J78+PPCL_Spot!J78+GT_NG!J78+GT_Spot!J78+Bawana_NG!J78+Bawana_RLNG!J78+Bawana_Spot!J78</f>
        <v>76.77</v>
      </c>
      <c r="F78" s="196">
        <f>PPCL_NG!Q78+PPCL_Spot!Q78+GT_NG!Q78+GT_Spot!Q78+Bawana_NG!Q78+Bawana_RLNG!Q78+Bawana_Spot!Q78</f>
        <v>76.881207218419405</v>
      </c>
      <c r="G78" s="197">
        <f t="shared" si="7"/>
        <v>-0.11120721841940906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14.84</v>
      </c>
      <c r="J78" s="197">
        <f t="shared" si="8"/>
        <v>0</v>
      </c>
      <c r="K78" s="196">
        <f>PPCL_NG!L78+PPCL_Spot!L78+GT_NG!L78+GT_Spot!L78+Bawana_NG!L78+Bawana_RLNG!L78+Bawana_Spot!L78</f>
        <v>61.02</v>
      </c>
      <c r="L78" s="196">
        <f>PPCL_NG!S78+PPCL_Spot!S78+GT_NG!S78+GT_Spot!S78+Bawana_NG!S78+Bawana_RLNG!S78+Bawana_Spot!S78</f>
        <v>61.048911014312381</v>
      </c>
      <c r="M78" s="197">
        <f t="shared" si="9"/>
        <v>-2.8911014312377858E-2</v>
      </c>
      <c r="N78" s="196">
        <f>PPCL_NG!M78+PPCL_Spot!M78+GT_NG!M78+GT_Spot!M78+Bawana_NG!M78+Bawana_RLNG!M78+Bawana_Spot!M78</f>
        <v>142.30000000000001</v>
      </c>
      <c r="O78" s="196">
        <f>PPCL_NG!T78+PPCL_Spot!T78+GT_NG!T78+GT_Spot!T78+Bawana_NG!T78+Bawana_RLNG!T78+Bawana_Spot!T78</f>
        <v>142.45299937772245</v>
      </c>
      <c r="P78" s="197">
        <f t="shared" si="10"/>
        <v>-0.15299937772243766</v>
      </c>
      <c r="Q78" s="197">
        <f t="shared" si="11"/>
        <v>-0.46000000000000085</v>
      </c>
    </row>
    <row r="79" spans="1:17">
      <c r="A79" s="33" t="s">
        <v>121</v>
      </c>
      <c r="B79" s="196">
        <f>PPCL_NG!I79+PPCL_Spot!I79+GT_NG!I79+GT_Spot!I79+Bawana_NG!I79+Bawana_RLNG!I79+Bawana_Spot!I79</f>
        <v>336.27</v>
      </c>
      <c r="C79" s="196">
        <f>PPCL_NG!P79+PPCL_Spot!P79+GT_NG!P79+GT_Spot!P79+Bawana_NG!P79+Bawana_RLNG!P79+Bawana_Spot!P79</f>
        <v>336.4319706913775</v>
      </c>
      <c r="D79" s="197">
        <f t="shared" si="6"/>
        <v>-0.16197069137751896</v>
      </c>
      <c r="E79" s="196">
        <f>PPCL_NG!J79+PPCL_Spot!J79+GT_NG!J79+GT_Spot!J79+Bawana_NG!J79+Bawana_RLNG!J79+Bawana_Spot!J79</f>
        <v>76.77</v>
      </c>
      <c r="F79" s="196">
        <f>PPCL_NG!Q79+PPCL_Spot!Q79+GT_NG!Q79+GT_Spot!Q79+Bawana_NG!Q79+Bawana_RLNG!Q79+Bawana_Spot!Q79</f>
        <v>76.879565242209821</v>
      </c>
      <c r="G79" s="197">
        <f t="shared" si="7"/>
        <v>-0.10956524220982544</v>
      </c>
      <c r="H79" s="196">
        <f>PPCL_NG!K79+PPCL_Spot!K79+GT_NG!K79+GT_Spot!K79+Bawana_NG!K79+Bawana_RLNG!K79+Bawana_Spot!K79</f>
        <v>14.84</v>
      </c>
      <c r="I79" s="196">
        <f>PPCL_NG!R79+PPCL_Spot!R79+GT_NG!R79+GT_Spot!R79+Bawana_NG!R79+Bawana_RLNG!R79+Bawana_Spot!R79</f>
        <v>14.839786907976356</v>
      </c>
      <c r="J79" s="197">
        <f t="shared" si="8"/>
        <v>2.1309202364427904E-4</v>
      </c>
      <c r="K79" s="196">
        <f>PPCL_NG!L79+PPCL_Spot!L79+GT_NG!L79+GT_Spot!L79+Bawana_NG!L79+Bawana_RLNG!L79+Bawana_Spot!L79</f>
        <v>61.02</v>
      </c>
      <c r="L79" s="196">
        <f>PPCL_NG!S79+PPCL_Spot!S79+GT_NG!S79+GT_Spot!S79+Bawana_NG!S79+Bawana_RLNG!S79+Bawana_Spot!S79</f>
        <v>61.048217735468334</v>
      </c>
      <c r="M79" s="197">
        <f t="shared" si="9"/>
        <v>-2.8217735468331284E-2</v>
      </c>
      <c r="N79" s="196">
        <f>PPCL_NG!M79+PPCL_Spot!M79+GT_NG!M79+GT_Spot!M79+Bawana_NG!M79+Bawana_RLNG!M79+Bawana_Spot!M79</f>
        <v>142.30000000000001</v>
      </c>
      <c r="O79" s="196">
        <f>PPCL_NG!T79+PPCL_Spot!T79+GT_NG!T79+GT_Spot!T79+Bawana_NG!T79+Bawana_RLNG!T79+Bawana_Spot!T79</f>
        <v>142.45045942296804</v>
      </c>
      <c r="P79" s="197">
        <f t="shared" si="10"/>
        <v>-0.1504594229680265</v>
      </c>
      <c r="Q79" s="197">
        <f t="shared" si="11"/>
        <v>-0.45000000000005791</v>
      </c>
    </row>
    <row r="80" spans="1:17">
      <c r="A80" s="33" t="s">
        <v>122</v>
      </c>
      <c r="B80" s="196">
        <f>PPCL_NG!I80+PPCL_Spot!I80+GT_NG!I80+GT_Spot!I80+Bawana_NG!I80+Bawana_RLNG!I80+Bawana_Spot!I80</f>
        <v>366.27</v>
      </c>
      <c r="C80" s="196">
        <f>PPCL_NG!P80+PPCL_Spot!P80+GT_NG!P80+GT_Spot!P80+Bawana_NG!P80+Bawana_RLNG!P80+Bawana_Spot!P80</f>
        <v>366.4319706913775</v>
      </c>
      <c r="D80" s="197">
        <f t="shared" si="6"/>
        <v>-0.16197069137751896</v>
      </c>
      <c r="E80" s="196">
        <f>PPCL_NG!J80+PPCL_Spot!J80+GT_NG!J80+GT_Spot!J80+Bawana_NG!J80+Bawana_RLNG!J80+Bawana_Spot!J80</f>
        <v>76.77</v>
      </c>
      <c r="F80" s="196">
        <f>PPCL_NG!Q80+PPCL_Spot!Q80+GT_NG!Q80+GT_Spot!Q80+Bawana_NG!Q80+Bawana_RLNG!Q80+Bawana_Spot!Q80</f>
        <v>76.879565242209821</v>
      </c>
      <c r="G80" s="197">
        <f t="shared" si="7"/>
        <v>-0.10956524220982544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14.839786907976356</v>
      </c>
      <c r="J80" s="197">
        <f t="shared" si="8"/>
        <v>2.1309202364427904E-4</v>
      </c>
      <c r="K80" s="196">
        <f>PPCL_NG!L80+PPCL_Spot!L80+GT_NG!L80+GT_Spot!L80+Bawana_NG!L80+Bawana_RLNG!L80+Bawana_Spot!L80</f>
        <v>61.02</v>
      </c>
      <c r="L80" s="196">
        <f>PPCL_NG!S80+PPCL_Spot!S80+GT_NG!S80+GT_Spot!S80+Bawana_NG!S80+Bawana_RLNG!S80+Bawana_Spot!S80</f>
        <v>61.048217735468334</v>
      </c>
      <c r="M80" s="197">
        <f t="shared" si="9"/>
        <v>-2.8217735468331284E-2</v>
      </c>
      <c r="N80" s="196">
        <f>PPCL_NG!M80+PPCL_Spot!M80+GT_NG!M80+GT_Spot!M80+Bawana_NG!M80+Bawana_RLNG!M80+Bawana_Spot!M80</f>
        <v>142.30000000000001</v>
      </c>
      <c r="O80" s="196">
        <f>PPCL_NG!T80+PPCL_Spot!T80+GT_NG!T80+GT_Spot!T80+Bawana_NG!T80+Bawana_RLNG!T80+Bawana_Spot!T80</f>
        <v>142.45045942296804</v>
      </c>
      <c r="P80" s="197">
        <f t="shared" si="10"/>
        <v>-0.1504594229680265</v>
      </c>
      <c r="Q80" s="197">
        <f t="shared" si="11"/>
        <v>-0.45000000000005791</v>
      </c>
    </row>
    <row r="81" spans="1:17">
      <c r="A81" s="33" t="s">
        <v>123</v>
      </c>
      <c r="B81" s="196">
        <f>PPCL_NG!I81+PPCL_Spot!I81+GT_NG!I81+GT_Spot!I81+Bawana_NG!I81+Bawana_RLNG!I81+Bawana_Spot!I81</f>
        <v>355.62</v>
      </c>
      <c r="C81" s="196">
        <f>PPCL_NG!P81+PPCL_Spot!P81+GT_NG!P81+GT_Spot!P81+Bawana_NG!P81+Bawana_RLNG!P81+Bawana_Spot!P81</f>
        <v>355.78282161066988</v>
      </c>
      <c r="D81" s="197">
        <f t="shared" si="6"/>
        <v>-0.1628216106698801</v>
      </c>
      <c r="E81" s="196">
        <f>PPCL_NG!J81+PPCL_Spot!J81+GT_NG!J81+GT_Spot!J81+Bawana_NG!J81+Bawana_RLNG!J81+Bawana_Spot!J81</f>
        <v>89.37</v>
      </c>
      <c r="F81" s="196">
        <f>PPCL_NG!Q81+PPCL_Spot!Q81+GT_NG!Q81+GT_Spot!Q81+Bawana_NG!Q81+Bawana_RLNG!Q81+Bawana_Spot!Q81</f>
        <v>89.478957306306611</v>
      </c>
      <c r="G81" s="197">
        <f t="shared" si="7"/>
        <v>-0.10895730630660694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14.839771883910785</v>
      </c>
      <c r="J81" s="197">
        <f t="shared" si="8"/>
        <v>2.281160892145806E-4</v>
      </c>
      <c r="K81" s="196">
        <f>PPCL_NG!L81+PPCL_Spot!L81+GT_NG!L81+GT_Spot!L81+Bawana_NG!L81+Bawana_RLNG!L81+Bawana_Spot!L81</f>
        <v>61.02</v>
      </c>
      <c r="L81" s="196">
        <f>PPCL_NG!S81+PPCL_Spot!S81+GT_NG!S81+GT_Spot!S81+Bawana_NG!S81+Bawana_RLNG!S81+Bawana_Spot!S81</f>
        <v>61.048168855802949</v>
      </c>
      <c r="M81" s="197">
        <f t="shared" si="9"/>
        <v>-2.8168855802945814E-2</v>
      </c>
      <c r="N81" s="196">
        <f>PPCL_NG!M81+PPCL_Spot!M81+GT_NG!M81+GT_Spot!M81+Bawana_NG!M81+Bawana_RLNG!M81+Bawana_Spot!M81</f>
        <v>142.30000000000001</v>
      </c>
      <c r="O81" s="196">
        <f>PPCL_NG!T81+PPCL_Spot!T81+GT_NG!T81+GT_Spot!T81+Bawana_NG!T81+Bawana_RLNG!T81+Bawana_Spot!T81</f>
        <v>142.45028034330974</v>
      </c>
      <c r="P81" s="197">
        <f t="shared" si="10"/>
        <v>-0.15028034330973128</v>
      </c>
      <c r="Q81" s="197">
        <f t="shared" si="11"/>
        <v>-0.44999999999994955</v>
      </c>
    </row>
    <row r="82" spans="1:17">
      <c r="A82" s="33" t="s">
        <v>124</v>
      </c>
      <c r="B82" s="196">
        <f>PPCL_NG!I82+PPCL_Spot!I82+GT_NG!I82+GT_Spot!I82+Bawana_NG!I82+Bawana_RLNG!I82+Bawana_Spot!I82</f>
        <v>403.20000000000005</v>
      </c>
      <c r="C82" s="196">
        <f>PPCL_NG!P82+PPCL_Spot!P82+GT_NG!P82+GT_Spot!P82+Bawana_NG!P82+Bawana_RLNG!P82+Bawana_Spot!P82</f>
        <v>403.36282161066993</v>
      </c>
      <c r="D82" s="197">
        <f t="shared" si="6"/>
        <v>-0.1628216106698801</v>
      </c>
      <c r="E82" s="196">
        <f>PPCL_NG!J82+PPCL_Spot!J82+GT_NG!J82+GT_Spot!J82+Bawana_NG!J82+Bawana_RLNG!J82+Bawana_Spot!J82</f>
        <v>89.37</v>
      </c>
      <c r="F82" s="196">
        <f>PPCL_NG!Q82+PPCL_Spot!Q82+GT_NG!Q82+GT_Spot!Q82+Bawana_NG!Q82+Bawana_RLNG!Q82+Bawana_Spot!Q82</f>
        <v>89.478957306306611</v>
      </c>
      <c r="G82" s="197">
        <f t="shared" si="7"/>
        <v>-0.10895730630660694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14.839771883910785</v>
      </c>
      <c r="J82" s="197">
        <f t="shared" si="8"/>
        <v>2.281160892145806E-4</v>
      </c>
      <c r="K82" s="196">
        <f>PPCL_NG!L82+PPCL_Spot!L82+GT_NG!L82+GT_Spot!L82+Bawana_NG!L82+Bawana_RLNG!L82+Bawana_Spot!L82</f>
        <v>62.02</v>
      </c>
      <c r="L82" s="196">
        <f>PPCL_NG!S82+PPCL_Spot!S82+GT_NG!S82+GT_Spot!S82+Bawana_NG!S82+Bawana_RLNG!S82+Bawana_Spot!S82</f>
        <v>62.048168855802949</v>
      </c>
      <c r="M82" s="197">
        <f t="shared" si="9"/>
        <v>-2.8168855802945814E-2</v>
      </c>
      <c r="N82" s="196">
        <f>PPCL_NG!M82+PPCL_Spot!M82+GT_NG!M82+GT_Spot!M82+Bawana_NG!M82+Bawana_RLNG!M82+Bawana_Spot!M82</f>
        <v>141.72</v>
      </c>
      <c r="O82" s="196">
        <f>PPCL_NG!T82+PPCL_Spot!T82+GT_NG!T82+GT_Spot!T82+Bawana_NG!T82+Bawana_RLNG!T82+Bawana_Spot!T82</f>
        <v>141.87028034330973</v>
      </c>
      <c r="P82" s="197">
        <f t="shared" si="10"/>
        <v>-0.15028034330973128</v>
      </c>
      <c r="Q82" s="197">
        <f t="shared" si="11"/>
        <v>-0.44999999999994955</v>
      </c>
    </row>
    <row r="83" spans="1:17">
      <c r="A83" s="33" t="s">
        <v>125</v>
      </c>
      <c r="B83" s="196">
        <f>PPCL_NG!I83+PPCL_Spot!I83+GT_NG!I83+GT_Spot!I83+Bawana_NG!I83+Bawana_RLNG!I83+Bawana_Spot!I83</f>
        <v>398.85</v>
      </c>
      <c r="C83" s="196">
        <f>PPCL_NG!P83+PPCL_Spot!P83+GT_NG!P83+GT_Spot!P83+Bawana_NG!P83+Bawana_RLNG!P83+Bawana_Spot!P83</f>
        <v>399.01299152590764</v>
      </c>
      <c r="D83" s="197">
        <f t="shared" si="6"/>
        <v>-0.16299152590761423</v>
      </c>
      <c r="E83" s="196">
        <f>PPCL_NG!J83+PPCL_Spot!J83+GT_NG!J83+GT_Spot!J83+Bawana_NG!J83+Bawana_RLNG!J83+Bawana_Spot!J83</f>
        <v>89.37</v>
      </c>
      <c r="F83" s="196">
        <f>PPCL_NG!Q83+PPCL_Spot!Q83+GT_NG!Q83+GT_Spot!Q83+Bawana_NG!Q83+Bawana_RLNG!Q83+Bawana_Spot!Q83</f>
        <v>89.478957306306611</v>
      </c>
      <c r="G83" s="197">
        <f t="shared" si="7"/>
        <v>-0.10895730630660694</v>
      </c>
      <c r="H83" s="196">
        <f>PPCL_NG!K83+PPCL_Spot!K83+GT_NG!K83+GT_Spot!K83+Bawana_NG!K83+Bawana_RLNG!K83+Bawana_Spot!K83</f>
        <v>21.84</v>
      </c>
      <c r="I83" s="196">
        <f>PPCL_NG!R83+PPCL_Spot!R83+GT_NG!R83+GT_Spot!R83+Bawana_NG!R83+Bawana_RLNG!R83+Bawana_Spot!R83</f>
        <v>21.839771883910785</v>
      </c>
      <c r="J83" s="197">
        <f t="shared" si="8"/>
        <v>2.281160892145806E-4</v>
      </c>
      <c r="K83" s="196">
        <f>PPCL_NG!L83+PPCL_Spot!L83+GT_NG!L83+GT_Spot!L83+Bawana_NG!L83+Bawana_RLNG!L83+Bawana_Spot!L83</f>
        <v>59.370000000000005</v>
      </c>
      <c r="L83" s="196">
        <f>PPCL_NG!S83+PPCL_Spot!S83+GT_NG!S83+GT_Spot!S83+Bawana_NG!S83+Bawana_RLNG!S83+Bawana_Spot!S83</f>
        <v>59.397998940565259</v>
      </c>
      <c r="M83" s="197">
        <f t="shared" si="9"/>
        <v>-2.7998940565254316E-2</v>
      </c>
      <c r="N83" s="196">
        <f>PPCL_NG!M83+PPCL_Spot!M83+GT_NG!M83+GT_Spot!M83+Bawana_NG!M83+Bawana_RLNG!M83+Bawana_Spot!M83</f>
        <v>141.72</v>
      </c>
      <c r="O83" s="196">
        <f>PPCL_NG!T83+PPCL_Spot!T83+GT_NG!T83+GT_Spot!T83+Bawana_NG!T83+Bawana_RLNG!T83+Bawana_Spot!T83</f>
        <v>141.87028034330973</v>
      </c>
      <c r="P83" s="197">
        <f t="shared" si="10"/>
        <v>-0.15028034330973128</v>
      </c>
      <c r="Q83" s="197">
        <f t="shared" si="11"/>
        <v>-0.44999999999999218</v>
      </c>
    </row>
    <row r="84" spans="1:17">
      <c r="A84" s="33" t="s">
        <v>126</v>
      </c>
      <c r="B84" s="196">
        <f>PPCL_NG!I84+PPCL_Spot!I84+GT_NG!I84+GT_Spot!I84+Bawana_NG!I84+Bawana_RLNG!I84+Bawana_Spot!I84</f>
        <v>398.85</v>
      </c>
      <c r="C84" s="196">
        <f>PPCL_NG!P84+PPCL_Spot!P84+GT_NG!P84+GT_Spot!P84+Bawana_NG!P84+Bawana_RLNG!P84+Bawana_Spot!P84</f>
        <v>399.01299152590764</v>
      </c>
      <c r="D84" s="197">
        <f t="shared" si="6"/>
        <v>-0.16299152590761423</v>
      </c>
      <c r="E84" s="196">
        <f>PPCL_NG!J84+PPCL_Spot!J84+GT_NG!J84+GT_Spot!J84+Bawana_NG!J84+Bawana_RLNG!J84+Bawana_Spot!J84</f>
        <v>89.37</v>
      </c>
      <c r="F84" s="196">
        <f>PPCL_NG!Q84+PPCL_Spot!Q84+GT_NG!Q84+GT_Spot!Q84+Bawana_NG!Q84+Bawana_RLNG!Q84+Bawana_Spot!Q84</f>
        <v>89.478957306306611</v>
      </c>
      <c r="G84" s="197">
        <f t="shared" si="7"/>
        <v>-0.10895730630660694</v>
      </c>
      <c r="H84" s="196">
        <f>PPCL_NG!K84+PPCL_Spot!K84+GT_NG!K84+GT_Spot!K84+Bawana_NG!K84+Bawana_RLNG!K84+Bawana_Spot!K84</f>
        <v>21.84</v>
      </c>
      <c r="I84" s="196">
        <f>PPCL_NG!R84+PPCL_Spot!R84+GT_NG!R84+GT_Spot!R84+Bawana_NG!R84+Bawana_RLNG!R84+Bawana_Spot!R84</f>
        <v>21.839771883910785</v>
      </c>
      <c r="J84" s="197">
        <f t="shared" si="8"/>
        <v>2.281160892145806E-4</v>
      </c>
      <c r="K84" s="196">
        <f>PPCL_NG!L84+PPCL_Spot!L84+GT_NG!L84+GT_Spot!L84+Bawana_NG!L84+Bawana_RLNG!L84+Bawana_Spot!L84</f>
        <v>59.370000000000005</v>
      </c>
      <c r="L84" s="196">
        <f>PPCL_NG!S84+PPCL_Spot!S84+GT_NG!S84+GT_Spot!S84+Bawana_NG!S84+Bawana_RLNG!S84+Bawana_Spot!S84</f>
        <v>59.397998940565259</v>
      </c>
      <c r="M84" s="197">
        <f t="shared" si="9"/>
        <v>-2.7998940565254316E-2</v>
      </c>
      <c r="N84" s="196">
        <f>PPCL_NG!M84+PPCL_Spot!M84+GT_NG!M84+GT_Spot!M84+Bawana_NG!M84+Bawana_RLNG!M84+Bawana_Spot!M84</f>
        <v>141.72</v>
      </c>
      <c r="O84" s="196">
        <f>PPCL_NG!T84+PPCL_Spot!T84+GT_NG!T84+GT_Spot!T84+Bawana_NG!T84+Bawana_RLNG!T84+Bawana_Spot!T84</f>
        <v>141.87028034330973</v>
      </c>
      <c r="P84" s="197">
        <f t="shared" si="10"/>
        <v>-0.15028034330973128</v>
      </c>
      <c r="Q84" s="197">
        <f t="shared" si="11"/>
        <v>-0.44999999999999218</v>
      </c>
    </row>
    <row r="85" spans="1:17">
      <c r="A85" s="33" t="s">
        <v>127</v>
      </c>
      <c r="B85" s="196">
        <f>PPCL_NG!I85+PPCL_Spot!I85+GT_NG!I85+GT_Spot!I85+Bawana_NG!I85+Bawana_RLNG!I85+Bawana_Spot!I85</f>
        <v>398.85</v>
      </c>
      <c r="C85" s="196">
        <f>PPCL_NG!P85+PPCL_Spot!P85+GT_NG!P85+GT_Spot!P85+Bawana_NG!P85+Bawana_RLNG!P85+Bawana_Spot!P85</f>
        <v>399.01299152590764</v>
      </c>
      <c r="D85" s="197">
        <f t="shared" si="6"/>
        <v>-0.16299152590761423</v>
      </c>
      <c r="E85" s="196">
        <f>PPCL_NG!J85+PPCL_Spot!J85+GT_NG!J85+GT_Spot!J85+Bawana_NG!J85+Bawana_RLNG!J85+Bawana_Spot!J85</f>
        <v>89.37</v>
      </c>
      <c r="F85" s="196">
        <f>PPCL_NG!Q85+PPCL_Spot!Q85+GT_NG!Q85+GT_Spot!Q85+Bawana_NG!Q85+Bawana_RLNG!Q85+Bawana_Spot!Q85</f>
        <v>89.478957306306611</v>
      </c>
      <c r="G85" s="197">
        <f t="shared" si="7"/>
        <v>-0.10895730630660694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59.370000000000005</v>
      </c>
      <c r="L85" s="196">
        <f>PPCL_NG!S85+PPCL_Spot!S85+GT_NG!S85+GT_Spot!S85+Bawana_NG!S85+Bawana_RLNG!S85+Bawana_Spot!S85</f>
        <v>59.397998940565259</v>
      </c>
      <c r="M85" s="197">
        <f t="shared" si="9"/>
        <v>-2.7998940565254316E-2</v>
      </c>
      <c r="N85" s="196">
        <f>PPCL_NG!M85+PPCL_Spot!M85+GT_NG!M85+GT_Spot!M85+Bawana_NG!M85+Bawana_RLNG!M85+Bawana_Spot!M85</f>
        <v>141.72</v>
      </c>
      <c r="O85" s="196">
        <f>PPCL_NG!T85+PPCL_Spot!T85+GT_NG!T85+GT_Spot!T85+Bawana_NG!T85+Bawana_RLNG!T85+Bawana_Spot!T85</f>
        <v>141.87028034330973</v>
      </c>
      <c r="P85" s="197">
        <f t="shared" si="10"/>
        <v>-0.15028034330973128</v>
      </c>
      <c r="Q85" s="197">
        <f t="shared" si="11"/>
        <v>-0.44999999999999218</v>
      </c>
    </row>
    <row r="86" spans="1:17">
      <c r="A86" s="33" t="s">
        <v>128</v>
      </c>
      <c r="B86" s="196">
        <f>PPCL_NG!I86+PPCL_Spot!I86+GT_NG!I86+GT_Spot!I86+Bawana_NG!I86+Bawana_RLNG!I86+Bawana_Spot!I86</f>
        <v>398.85</v>
      </c>
      <c r="C86" s="196">
        <f>PPCL_NG!P86+PPCL_Spot!P86+GT_NG!P86+GT_Spot!P86+Bawana_NG!P86+Bawana_RLNG!P86+Bawana_Spot!P86</f>
        <v>399.01299152590764</v>
      </c>
      <c r="D86" s="197">
        <f t="shared" si="6"/>
        <v>-0.16299152590761423</v>
      </c>
      <c r="E86" s="196">
        <f>PPCL_NG!J86+PPCL_Spot!J86+GT_NG!J86+GT_Spot!J86+Bawana_NG!J86+Bawana_RLNG!J86+Bawana_Spot!J86</f>
        <v>89.37</v>
      </c>
      <c r="F86" s="196">
        <f>PPCL_NG!Q86+PPCL_Spot!Q86+GT_NG!Q86+GT_Spot!Q86+Bawana_NG!Q86+Bawana_RLNG!Q86+Bawana_Spot!Q86</f>
        <v>89.478957306306611</v>
      </c>
      <c r="G86" s="197">
        <f t="shared" si="7"/>
        <v>-0.10895730630660694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59.370000000000005</v>
      </c>
      <c r="L86" s="196">
        <f>PPCL_NG!S86+PPCL_Spot!S86+GT_NG!S86+GT_Spot!S86+Bawana_NG!S86+Bawana_RLNG!S86+Bawana_Spot!S86</f>
        <v>59.397998940565259</v>
      </c>
      <c r="M86" s="197">
        <f t="shared" si="9"/>
        <v>-2.7998940565254316E-2</v>
      </c>
      <c r="N86" s="196">
        <f>PPCL_NG!M86+PPCL_Spot!M86+GT_NG!M86+GT_Spot!M86+Bawana_NG!M86+Bawana_RLNG!M86+Bawana_Spot!M86</f>
        <v>141.72</v>
      </c>
      <c r="O86" s="196">
        <f>PPCL_NG!T86+PPCL_Spot!T86+GT_NG!T86+GT_Spot!T86+Bawana_NG!T86+Bawana_RLNG!T86+Bawana_Spot!T86</f>
        <v>141.87028034330973</v>
      </c>
      <c r="P86" s="197">
        <f t="shared" si="10"/>
        <v>-0.15028034330973128</v>
      </c>
      <c r="Q86" s="197">
        <f t="shared" si="11"/>
        <v>-0.44999999999999218</v>
      </c>
    </row>
    <row r="87" spans="1:17">
      <c r="A87" s="33" t="s">
        <v>129</v>
      </c>
      <c r="B87" s="196">
        <f>PPCL_NG!I87+PPCL_Spot!I87+GT_NG!I87+GT_Spot!I87+Bawana_NG!I87+Bawana_RLNG!I87+Bawana_Spot!I87</f>
        <v>273.27</v>
      </c>
      <c r="C87" s="196">
        <f>PPCL_NG!P87+PPCL_Spot!P87+GT_NG!P87+GT_Spot!P87+Bawana_NG!P87+Bawana_RLNG!P87+Bawana_Spot!P87</f>
        <v>273.4329915259076</v>
      </c>
      <c r="D87" s="197">
        <f t="shared" si="6"/>
        <v>-0.16299152590761423</v>
      </c>
      <c r="E87" s="196">
        <f>PPCL_NG!J87+PPCL_Spot!J87+GT_NG!J87+GT_Spot!J87+Bawana_NG!J87+Bawana_RLNG!J87+Bawana_Spot!J87</f>
        <v>89.37</v>
      </c>
      <c r="F87" s="196">
        <f>PPCL_NG!Q87+PPCL_Spot!Q87+GT_NG!Q87+GT_Spot!Q87+Bawana_NG!Q87+Bawana_RLNG!Q87+Bawana_Spot!Q87</f>
        <v>89.478957306306611</v>
      </c>
      <c r="G87" s="197">
        <f t="shared" si="7"/>
        <v>-0.10895730630660694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21.839771883910785</v>
      </c>
      <c r="J87" s="197">
        <f t="shared" si="8"/>
        <v>2.281160892145806E-4</v>
      </c>
      <c r="K87" s="196">
        <f>PPCL_NG!L87+PPCL_Spot!L87+GT_NG!L87+GT_Spot!L87+Bawana_NG!L87+Bawana_RLNG!L87+Bawana_Spot!L87</f>
        <v>59.370000000000005</v>
      </c>
      <c r="L87" s="196">
        <f>PPCL_NG!S87+PPCL_Spot!S87+GT_NG!S87+GT_Spot!S87+Bawana_NG!S87+Bawana_RLNG!S87+Bawana_Spot!S87</f>
        <v>59.397998940565259</v>
      </c>
      <c r="M87" s="197">
        <f t="shared" si="9"/>
        <v>-2.7998940565254316E-2</v>
      </c>
      <c r="N87" s="196">
        <f>PPCL_NG!M87+PPCL_Spot!M87+GT_NG!M87+GT_Spot!M87+Bawana_NG!M87+Bawana_RLNG!M87+Bawana_Spot!M87</f>
        <v>142.30000000000001</v>
      </c>
      <c r="O87" s="196">
        <f>PPCL_NG!T87+PPCL_Spot!T87+GT_NG!T87+GT_Spot!T87+Bawana_NG!T87+Bawana_RLNG!T87+Bawana_Spot!T87</f>
        <v>142.45028034330974</v>
      </c>
      <c r="P87" s="197">
        <f t="shared" si="10"/>
        <v>-0.15028034330973128</v>
      </c>
      <c r="Q87" s="197">
        <f t="shared" si="11"/>
        <v>-0.44999999999999218</v>
      </c>
    </row>
    <row r="88" spans="1:17">
      <c r="A88" s="33" t="s">
        <v>130</v>
      </c>
      <c r="B88" s="196">
        <f>PPCL_NG!I88+PPCL_Spot!I88+GT_NG!I88+GT_Spot!I88+Bawana_NG!I88+Bawana_RLNG!I88+Bawana_Spot!I88</f>
        <v>301.27</v>
      </c>
      <c r="C88" s="196">
        <f>PPCL_NG!P88+PPCL_Spot!P88+GT_NG!P88+GT_Spot!P88+Bawana_NG!P88+Bawana_RLNG!P88+Bawana_Spot!P88</f>
        <v>301.4329915259076</v>
      </c>
      <c r="D88" s="197">
        <f t="shared" si="6"/>
        <v>-0.16299152590761423</v>
      </c>
      <c r="E88" s="196">
        <f>PPCL_NG!J88+PPCL_Spot!J88+GT_NG!J88+GT_Spot!J88+Bawana_NG!J88+Bawana_RLNG!J88+Bawana_Spot!J88</f>
        <v>89.37</v>
      </c>
      <c r="F88" s="196">
        <f>PPCL_NG!Q88+PPCL_Spot!Q88+GT_NG!Q88+GT_Spot!Q88+Bawana_NG!Q88+Bawana_RLNG!Q88+Bawana_Spot!Q88</f>
        <v>89.478957306306611</v>
      </c>
      <c r="G88" s="197">
        <f t="shared" si="7"/>
        <v>-0.10895730630660694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21.839771883910785</v>
      </c>
      <c r="J88" s="197">
        <f t="shared" si="8"/>
        <v>2.281160892145806E-4</v>
      </c>
      <c r="K88" s="196">
        <f>PPCL_NG!L88+PPCL_Spot!L88+GT_NG!L88+GT_Spot!L88+Bawana_NG!L88+Bawana_RLNG!L88+Bawana_Spot!L88</f>
        <v>59.370000000000005</v>
      </c>
      <c r="L88" s="196">
        <f>PPCL_NG!S88+PPCL_Spot!S88+GT_NG!S88+GT_Spot!S88+Bawana_NG!S88+Bawana_RLNG!S88+Bawana_Spot!S88</f>
        <v>59.397998940565259</v>
      </c>
      <c r="M88" s="197">
        <f t="shared" si="9"/>
        <v>-2.7998940565254316E-2</v>
      </c>
      <c r="N88" s="196">
        <f>PPCL_NG!M88+PPCL_Spot!M88+GT_NG!M88+GT_Spot!M88+Bawana_NG!M88+Bawana_RLNG!M88+Bawana_Spot!M88</f>
        <v>142.30000000000001</v>
      </c>
      <c r="O88" s="196">
        <f>PPCL_NG!T88+PPCL_Spot!T88+GT_NG!T88+GT_Spot!T88+Bawana_NG!T88+Bawana_RLNG!T88+Bawana_Spot!T88</f>
        <v>142.45028034330974</v>
      </c>
      <c r="P88" s="197">
        <f t="shared" si="10"/>
        <v>-0.15028034330973128</v>
      </c>
      <c r="Q88" s="197">
        <f t="shared" si="11"/>
        <v>-0.44999999999999218</v>
      </c>
    </row>
    <row r="89" spans="1:17">
      <c r="A89" s="33" t="s">
        <v>131</v>
      </c>
      <c r="B89" s="196">
        <f>PPCL_NG!I89+PPCL_Spot!I89+GT_NG!I89+GT_Spot!I89+Bawana_NG!I89+Bawana_RLNG!I89+Bawana_Spot!I89</f>
        <v>331.27</v>
      </c>
      <c r="C89" s="196">
        <f>PPCL_NG!P89+PPCL_Spot!P89+GT_NG!P89+GT_Spot!P89+Bawana_NG!P89+Bawana_RLNG!P89+Bawana_Spot!P89</f>
        <v>331.4329915259076</v>
      </c>
      <c r="D89" s="197">
        <f t="shared" si="6"/>
        <v>-0.16299152590761423</v>
      </c>
      <c r="E89" s="196">
        <f>PPCL_NG!J89+PPCL_Spot!J89+GT_NG!J89+GT_Spot!J89+Bawana_NG!J89+Bawana_RLNG!J89+Bawana_Spot!J89</f>
        <v>89.37</v>
      </c>
      <c r="F89" s="196">
        <f>PPCL_NG!Q89+PPCL_Spot!Q89+GT_NG!Q89+GT_Spot!Q89+Bawana_NG!Q89+Bawana_RLNG!Q89+Bawana_Spot!Q89</f>
        <v>89.478957306306611</v>
      </c>
      <c r="G89" s="197">
        <f t="shared" si="7"/>
        <v>-0.10895730630660694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59.370000000000005</v>
      </c>
      <c r="L89" s="196">
        <f>PPCL_NG!S89+PPCL_Spot!S89+GT_NG!S89+GT_Spot!S89+Bawana_NG!S89+Bawana_RLNG!S89+Bawana_Spot!S89</f>
        <v>59.397998940565259</v>
      </c>
      <c r="M89" s="197">
        <f t="shared" si="9"/>
        <v>-2.7998940565254316E-2</v>
      </c>
      <c r="N89" s="196">
        <f>PPCL_NG!M89+PPCL_Spot!M89+GT_NG!M89+GT_Spot!M89+Bawana_NG!M89+Bawana_RLNG!M89+Bawana_Spot!M89</f>
        <v>142.30000000000001</v>
      </c>
      <c r="O89" s="196">
        <f>PPCL_NG!T89+PPCL_Spot!T89+GT_NG!T89+GT_Spot!T89+Bawana_NG!T89+Bawana_RLNG!T89+Bawana_Spot!T89</f>
        <v>142.45028034330974</v>
      </c>
      <c r="P89" s="197">
        <f t="shared" si="10"/>
        <v>-0.15028034330973128</v>
      </c>
      <c r="Q89" s="197">
        <f t="shared" si="11"/>
        <v>-0.44999999999999218</v>
      </c>
    </row>
    <row r="90" spans="1:17">
      <c r="A90" s="33" t="s">
        <v>132</v>
      </c>
      <c r="B90" s="196">
        <f>PPCL_NG!I90+PPCL_Spot!I90+GT_NG!I90+GT_Spot!I90+Bawana_NG!I90+Bawana_RLNG!I90+Bawana_Spot!I90</f>
        <v>381.27</v>
      </c>
      <c r="C90" s="196">
        <f>PPCL_NG!P90+PPCL_Spot!P90+GT_NG!P90+GT_Spot!P90+Bawana_NG!P90+Bawana_RLNG!P90+Bawana_Spot!P90</f>
        <v>381.4329915259076</v>
      </c>
      <c r="D90" s="197">
        <f t="shared" si="6"/>
        <v>-0.16299152590761423</v>
      </c>
      <c r="E90" s="196">
        <f>PPCL_NG!J90+PPCL_Spot!J90+GT_NG!J90+GT_Spot!J90+Bawana_NG!J90+Bawana_RLNG!J90+Bawana_Spot!J90</f>
        <v>89.37</v>
      </c>
      <c r="F90" s="196">
        <f>PPCL_NG!Q90+PPCL_Spot!Q90+GT_NG!Q90+GT_Spot!Q90+Bawana_NG!Q90+Bawana_RLNG!Q90+Bawana_Spot!Q90</f>
        <v>89.478957306306611</v>
      </c>
      <c r="G90" s="197">
        <f t="shared" si="7"/>
        <v>-0.10895730630660694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59.370000000000005</v>
      </c>
      <c r="L90" s="196">
        <f>PPCL_NG!S90+PPCL_Spot!S90+GT_NG!S90+GT_Spot!S90+Bawana_NG!S90+Bawana_RLNG!S90+Bawana_Spot!S90</f>
        <v>59.397998940565259</v>
      </c>
      <c r="M90" s="197">
        <f t="shared" si="9"/>
        <v>-2.7998940565254316E-2</v>
      </c>
      <c r="N90" s="196">
        <f>PPCL_NG!M90+PPCL_Spot!M90+GT_NG!M90+GT_Spot!M90+Bawana_NG!M90+Bawana_RLNG!M90+Bawana_Spot!M90</f>
        <v>142.30000000000001</v>
      </c>
      <c r="O90" s="196">
        <f>PPCL_NG!T90+PPCL_Spot!T90+GT_NG!T90+GT_Spot!T90+Bawana_NG!T90+Bawana_RLNG!T90+Bawana_Spot!T90</f>
        <v>142.45028034330974</v>
      </c>
      <c r="P90" s="197">
        <f t="shared" si="10"/>
        <v>-0.15028034330973128</v>
      </c>
      <c r="Q90" s="197">
        <f t="shared" si="11"/>
        <v>-0.44999999999999218</v>
      </c>
    </row>
    <row r="91" spans="1:17">
      <c r="A91" s="33" t="s">
        <v>133</v>
      </c>
      <c r="B91" s="196">
        <f>PPCL_NG!I91+PPCL_Spot!I91+GT_NG!I91+GT_Spot!I91+Bawana_NG!I91+Bawana_RLNG!I91+Bawana_Spot!I91</f>
        <v>381.64</v>
      </c>
      <c r="C91" s="196">
        <f>PPCL_NG!P91+PPCL_Spot!P91+GT_NG!P91+GT_Spot!P91+Bawana_NG!P91+Bawana_RLNG!P91+Bawana_Spot!P91</f>
        <v>381.81414296300034</v>
      </c>
      <c r="D91" s="197">
        <f t="shared" si="6"/>
        <v>-0.17414296300034948</v>
      </c>
      <c r="E91" s="196">
        <f>PPCL_NG!J91+PPCL_Spot!J91+GT_NG!J91+GT_Spot!J91+Bawana_NG!J91+Bawana_RLNG!J91+Bawana_Spot!J91</f>
        <v>89.6</v>
      </c>
      <c r="F91" s="196">
        <f>PPCL_NG!Q91+PPCL_Spot!Q91+GT_NG!Q91+GT_Spot!Q91+Bawana_NG!Q91+Bawana_RLNG!Q91+Bawana_Spot!Q91</f>
        <v>89.716143322559503</v>
      </c>
      <c r="G91" s="197">
        <f t="shared" si="7"/>
        <v>-0.11614332255950899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59.43</v>
      </c>
      <c r="L91" s="196">
        <f>PPCL_NG!S91+PPCL_Spot!S91+GT_NG!S91+GT_Spot!S91+Bawana_NG!S91+Bawana_RLNG!S91+Bawana_Spot!S91</f>
        <v>59.459870167267681</v>
      </c>
      <c r="M91" s="197">
        <f t="shared" si="9"/>
        <v>-2.9870167267681325E-2</v>
      </c>
      <c r="N91" s="196">
        <f>PPCL_NG!M91+PPCL_Spot!M91+GT_NG!M91+GT_Spot!M91+Bawana_NG!M91+Bawana_RLNG!M91+Bawana_Spot!M91</f>
        <v>142.61000000000001</v>
      </c>
      <c r="O91" s="196">
        <f>PPCL_NG!T91+PPCL_Spot!T91+GT_NG!T91+GT_Spot!T91+Bawana_NG!T91+Bawana_RLNG!T91+Bawana_Spot!T91</f>
        <v>142.77007166326169</v>
      </c>
      <c r="P91" s="197">
        <f t="shared" si="10"/>
        <v>-0.16007166326167521</v>
      </c>
      <c r="Q91" s="197">
        <f t="shared" si="11"/>
        <v>-0.48000000000000043</v>
      </c>
    </row>
    <row r="92" spans="1:17">
      <c r="A92" s="33" t="s">
        <v>134</v>
      </c>
      <c r="B92" s="196">
        <f>PPCL_NG!I92+PPCL_Spot!I92+GT_NG!I92+GT_Spot!I92+Bawana_NG!I92+Bawana_RLNG!I92+Bawana_Spot!I92</f>
        <v>399.22</v>
      </c>
      <c r="C92" s="196">
        <f>PPCL_NG!P92+PPCL_Spot!P92+GT_NG!P92+GT_Spot!P92+Bawana_NG!P92+Bawana_RLNG!P92+Bawana_Spot!P92</f>
        <v>399.39414296300038</v>
      </c>
      <c r="D92" s="197">
        <f t="shared" si="6"/>
        <v>-0.17414296300034948</v>
      </c>
      <c r="E92" s="196">
        <f>PPCL_NG!J92+PPCL_Spot!J92+GT_NG!J92+GT_Spot!J92+Bawana_NG!J92+Bawana_RLNG!J92+Bawana_Spot!J92</f>
        <v>89.6</v>
      </c>
      <c r="F92" s="196">
        <f>PPCL_NG!Q92+PPCL_Spot!Q92+GT_NG!Q92+GT_Spot!Q92+Bawana_NG!Q92+Bawana_RLNG!Q92+Bawana_Spot!Q92</f>
        <v>89.716143322559503</v>
      </c>
      <c r="G92" s="197">
        <f t="shared" si="7"/>
        <v>-0.11614332255950899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59.43</v>
      </c>
      <c r="L92" s="196">
        <f>PPCL_NG!S92+PPCL_Spot!S92+GT_NG!S92+GT_Spot!S92+Bawana_NG!S92+Bawana_RLNG!S92+Bawana_Spot!S92</f>
        <v>59.459870167267681</v>
      </c>
      <c r="M92" s="197">
        <f t="shared" si="9"/>
        <v>-2.9870167267681325E-2</v>
      </c>
      <c r="N92" s="196">
        <f>PPCL_NG!M92+PPCL_Spot!M92+GT_NG!M92+GT_Spot!M92+Bawana_NG!M92+Bawana_RLNG!M92+Bawana_Spot!M92</f>
        <v>142.03</v>
      </c>
      <c r="O92" s="196">
        <f>PPCL_NG!T92+PPCL_Spot!T92+GT_NG!T92+GT_Spot!T92+Bawana_NG!T92+Bawana_RLNG!T92+Bawana_Spot!T92</f>
        <v>142.19007166326168</v>
      </c>
      <c r="P92" s="197">
        <f t="shared" si="10"/>
        <v>-0.16007166326167521</v>
      </c>
      <c r="Q92" s="197">
        <f t="shared" si="11"/>
        <v>-0.48000000000000043</v>
      </c>
    </row>
    <row r="93" spans="1:17">
      <c r="A93" s="33" t="s">
        <v>135</v>
      </c>
      <c r="B93" s="196">
        <f>PPCL_NG!I93+PPCL_Spot!I93+GT_NG!I93+GT_Spot!I93+Bawana_NG!I93+Bawana_RLNG!I93+Bawana_Spot!I93</f>
        <v>370.77</v>
      </c>
      <c r="C93" s="196">
        <f>PPCL_NG!P93+PPCL_Spot!P93+GT_NG!P93+GT_Spot!P93+Bawana_NG!P93+Bawana_RLNG!P93+Bawana_Spot!P93</f>
        <v>370.94414296300033</v>
      </c>
      <c r="D93" s="197">
        <f t="shared" si="6"/>
        <v>-0.17414296300034948</v>
      </c>
      <c r="E93" s="196">
        <f>PPCL_NG!J93+PPCL_Spot!J93+GT_NG!J93+GT_Spot!J93+Bawana_NG!J93+Bawana_RLNG!J93+Bawana_Spot!J93</f>
        <v>89.6</v>
      </c>
      <c r="F93" s="196">
        <f>PPCL_NG!Q93+PPCL_Spot!Q93+GT_NG!Q93+GT_Spot!Q93+Bawana_NG!Q93+Bawana_RLNG!Q93+Bawana_Spot!Q93</f>
        <v>89.716143322559503</v>
      </c>
      <c r="G93" s="197">
        <f t="shared" si="7"/>
        <v>-0.11614332255950899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59.43</v>
      </c>
      <c r="L93" s="196">
        <f>PPCL_NG!S93+PPCL_Spot!S93+GT_NG!S93+GT_Spot!S93+Bawana_NG!S93+Bawana_RLNG!S93+Bawana_Spot!S93</f>
        <v>59.459870167267681</v>
      </c>
      <c r="M93" s="197">
        <f t="shared" si="9"/>
        <v>-2.9870167267681325E-2</v>
      </c>
      <c r="N93" s="196">
        <f>PPCL_NG!M93+PPCL_Spot!M93+GT_NG!M93+GT_Spot!M93+Bawana_NG!M93+Bawana_RLNG!M93+Bawana_Spot!M93</f>
        <v>170.48</v>
      </c>
      <c r="O93" s="196">
        <f>PPCL_NG!T93+PPCL_Spot!T93+GT_NG!T93+GT_Spot!T93+Bawana_NG!T93+Bawana_RLNG!T93+Bawana_Spot!T93</f>
        <v>170.64007166326169</v>
      </c>
      <c r="P93" s="197">
        <f t="shared" si="10"/>
        <v>-0.16007166326170363</v>
      </c>
      <c r="Q93" s="197">
        <f t="shared" si="11"/>
        <v>-0.48000000000002885</v>
      </c>
    </row>
    <row r="94" spans="1:17">
      <c r="A94" s="33" t="s">
        <v>136</v>
      </c>
      <c r="B94" s="196">
        <f>PPCL_NG!I94+PPCL_Spot!I94+GT_NG!I94+GT_Spot!I94+Bawana_NG!I94+Bawana_RLNG!I94+Bawana_Spot!I94</f>
        <v>370.77</v>
      </c>
      <c r="C94" s="196">
        <f>PPCL_NG!P94+PPCL_Spot!P94+GT_NG!P94+GT_Spot!P94+Bawana_NG!P94+Bawana_RLNG!P94+Bawana_Spot!P94</f>
        <v>370.94414296300033</v>
      </c>
      <c r="D94" s="197">
        <f t="shared" si="6"/>
        <v>-0.17414296300034948</v>
      </c>
      <c r="E94" s="196">
        <f>PPCL_NG!J94+PPCL_Spot!J94+GT_NG!J94+GT_Spot!J94+Bawana_NG!J94+Bawana_RLNG!J94+Bawana_Spot!J94</f>
        <v>89.6</v>
      </c>
      <c r="F94" s="196">
        <f>PPCL_NG!Q94+PPCL_Spot!Q94+GT_NG!Q94+GT_Spot!Q94+Bawana_NG!Q94+Bawana_RLNG!Q94+Bawana_Spot!Q94</f>
        <v>89.716143322559503</v>
      </c>
      <c r="G94" s="197">
        <f t="shared" si="7"/>
        <v>-0.11614332255950899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59.43</v>
      </c>
      <c r="L94" s="196">
        <f>PPCL_NG!S94+PPCL_Spot!S94+GT_NG!S94+GT_Spot!S94+Bawana_NG!S94+Bawana_RLNG!S94+Bawana_Spot!S94</f>
        <v>59.459870167267681</v>
      </c>
      <c r="M94" s="197">
        <f t="shared" si="9"/>
        <v>-2.9870167267681325E-2</v>
      </c>
      <c r="N94" s="196">
        <f>PPCL_NG!M94+PPCL_Spot!M94+GT_NG!M94+GT_Spot!M94+Bawana_NG!M94+Bawana_RLNG!M94+Bawana_Spot!M94</f>
        <v>170.48</v>
      </c>
      <c r="O94" s="196">
        <f>PPCL_NG!T94+PPCL_Spot!T94+GT_NG!T94+GT_Spot!T94+Bawana_NG!T94+Bawana_RLNG!T94+Bawana_Spot!T94</f>
        <v>170.64007166326169</v>
      </c>
      <c r="P94" s="197">
        <f t="shared" si="10"/>
        <v>-0.16007166326170363</v>
      </c>
      <c r="Q94" s="197">
        <f t="shared" si="11"/>
        <v>-0.48000000000002885</v>
      </c>
    </row>
    <row r="95" spans="1:17">
      <c r="A95" s="33" t="s">
        <v>137</v>
      </c>
      <c r="B95" s="196">
        <f>PPCL_NG!I95+PPCL_Spot!I95+GT_NG!I95+GT_Spot!I95+Bawana_NG!I95+Bawana_RLNG!I95+Bawana_Spot!I95</f>
        <v>370.77</v>
      </c>
      <c r="C95" s="196">
        <f>PPCL_NG!P95+PPCL_Spot!P95+GT_NG!P95+GT_Spot!P95+Bawana_NG!P95+Bawana_RLNG!P95+Bawana_Spot!P95</f>
        <v>370.94414296300033</v>
      </c>
      <c r="D95" s="197">
        <f t="shared" si="6"/>
        <v>-0.17414296300034948</v>
      </c>
      <c r="E95" s="196">
        <f>PPCL_NG!J95+PPCL_Spot!J95+GT_NG!J95+GT_Spot!J95+Bawana_NG!J95+Bawana_RLNG!J95+Bawana_Spot!J95</f>
        <v>89.6</v>
      </c>
      <c r="F95" s="196">
        <f>PPCL_NG!Q95+PPCL_Spot!Q95+GT_NG!Q95+GT_Spot!Q95+Bawana_NG!Q95+Bawana_RLNG!Q95+Bawana_Spot!Q95</f>
        <v>89.716143322559503</v>
      </c>
      <c r="G95" s="197">
        <f t="shared" si="7"/>
        <v>-0.11614332255950899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61.43</v>
      </c>
      <c r="L95" s="196">
        <f>PPCL_NG!S95+PPCL_Spot!S95+GT_NG!S95+GT_Spot!S95+Bawana_NG!S95+Bawana_RLNG!S95+Bawana_Spot!S95</f>
        <v>61.459870167267681</v>
      </c>
      <c r="M95" s="197">
        <f t="shared" si="9"/>
        <v>-2.9870167267681325E-2</v>
      </c>
      <c r="N95" s="196">
        <f>PPCL_NG!M95+PPCL_Spot!M95+GT_NG!M95+GT_Spot!M95+Bawana_NG!M95+Bawana_RLNG!M95+Bawana_Spot!M95</f>
        <v>170.48</v>
      </c>
      <c r="O95" s="196">
        <f>PPCL_NG!T95+PPCL_Spot!T95+GT_NG!T95+GT_Spot!T95+Bawana_NG!T95+Bawana_RLNG!T95+Bawana_Spot!T95</f>
        <v>170.64007166326169</v>
      </c>
      <c r="P95" s="197">
        <f t="shared" si="10"/>
        <v>-0.16007166326170363</v>
      </c>
      <c r="Q95" s="197">
        <f t="shared" si="11"/>
        <v>-0.48000000000002885</v>
      </c>
    </row>
    <row r="96" spans="1:17">
      <c r="A96" s="33" t="s">
        <v>138</v>
      </c>
      <c r="B96" s="196">
        <f>PPCL_NG!I96+PPCL_Spot!I96+GT_NG!I96+GT_Spot!I96+Bawana_NG!I96+Bawana_RLNG!I96+Bawana_Spot!I96</f>
        <v>370.77</v>
      </c>
      <c r="C96" s="196">
        <f>PPCL_NG!P96+PPCL_Spot!P96+GT_NG!P96+GT_Spot!P96+Bawana_NG!P96+Bawana_RLNG!P96+Bawana_Spot!P96</f>
        <v>370.94414296300033</v>
      </c>
      <c r="D96" s="197">
        <f t="shared" si="6"/>
        <v>-0.17414296300034948</v>
      </c>
      <c r="E96" s="196">
        <f>PPCL_NG!J96+PPCL_Spot!J96+GT_NG!J96+GT_Spot!J96+Bawana_NG!J96+Bawana_RLNG!J96+Bawana_Spot!J96</f>
        <v>89.6</v>
      </c>
      <c r="F96" s="196">
        <f>PPCL_NG!Q96+PPCL_Spot!Q96+GT_NG!Q96+GT_Spot!Q96+Bawana_NG!Q96+Bawana_RLNG!Q96+Bawana_Spot!Q96</f>
        <v>89.716143322559503</v>
      </c>
      <c r="G96" s="197">
        <f t="shared" si="7"/>
        <v>-0.11614332255950899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61.43</v>
      </c>
      <c r="L96" s="196">
        <f>PPCL_NG!S96+PPCL_Spot!S96+GT_NG!S96+GT_Spot!S96+Bawana_NG!S96+Bawana_RLNG!S96+Bawana_Spot!S96</f>
        <v>61.459870167267681</v>
      </c>
      <c r="M96" s="197">
        <f t="shared" si="9"/>
        <v>-2.9870167267681325E-2</v>
      </c>
      <c r="N96" s="196">
        <f>PPCL_NG!M96+PPCL_Spot!M96+GT_NG!M96+GT_Spot!M96+Bawana_NG!M96+Bawana_RLNG!M96+Bawana_Spot!M96</f>
        <v>170.48</v>
      </c>
      <c r="O96" s="196">
        <f>PPCL_NG!T96+PPCL_Spot!T96+GT_NG!T96+GT_Spot!T96+Bawana_NG!T96+Bawana_RLNG!T96+Bawana_Spot!T96</f>
        <v>170.64007166326169</v>
      </c>
      <c r="P96" s="197">
        <f t="shared" si="10"/>
        <v>-0.16007166326170363</v>
      </c>
      <c r="Q96" s="197">
        <f t="shared" si="11"/>
        <v>-0.48000000000002885</v>
      </c>
    </row>
    <row r="97" spans="1:17">
      <c r="A97" s="33" t="s">
        <v>139</v>
      </c>
      <c r="B97" s="196">
        <f>PPCL_NG!I97+PPCL_Spot!I97+GT_NG!I97+GT_Spot!I97+Bawana_NG!I97+Bawana_RLNG!I97+Bawana_Spot!I97</f>
        <v>370.77</v>
      </c>
      <c r="C97" s="196">
        <f>PPCL_NG!P97+PPCL_Spot!P97+GT_NG!P97+GT_Spot!P97+Bawana_NG!P97+Bawana_RLNG!P97+Bawana_Spot!P97</f>
        <v>370.94414296300033</v>
      </c>
      <c r="D97" s="197">
        <f t="shared" si="6"/>
        <v>-0.17414296300034948</v>
      </c>
      <c r="E97" s="196">
        <f>PPCL_NG!J97+PPCL_Spot!J97+GT_NG!J97+GT_Spot!J97+Bawana_NG!J97+Bawana_RLNG!J97+Bawana_Spot!J97</f>
        <v>89.6</v>
      </c>
      <c r="F97" s="196">
        <f>PPCL_NG!Q97+PPCL_Spot!Q97+GT_NG!Q97+GT_Spot!Q97+Bawana_NG!Q97+Bawana_RLNG!Q97+Bawana_Spot!Q97</f>
        <v>89.716143322559503</v>
      </c>
      <c r="G97" s="197">
        <f t="shared" si="7"/>
        <v>-0.11614332255950899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61.43</v>
      </c>
      <c r="L97" s="196">
        <f>PPCL_NG!S97+PPCL_Spot!S97+GT_NG!S97+GT_Spot!S97+Bawana_NG!S97+Bawana_RLNG!S97+Bawana_Spot!S97</f>
        <v>61.459870167267681</v>
      </c>
      <c r="M97" s="197">
        <f t="shared" si="9"/>
        <v>-2.9870167267681325E-2</v>
      </c>
      <c r="N97" s="196">
        <f>PPCL_NG!M97+PPCL_Spot!M97+GT_NG!M97+GT_Spot!M97+Bawana_NG!M97+Bawana_RLNG!M97+Bawana_Spot!M97</f>
        <v>170.48</v>
      </c>
      <c r="O97" s="196">
        <f>PPCL_NG!T97+PPCL_Spot!T97+GT_NG!T97+GT_Spot!T97+Bawana_NG!T97+Bawana_RLNG!T97+Bawana_Spot!T97</f>
        <v>170.64007166326169</v>
      </c>
      <c r="P97" s="197">
        <f t="shared" si="10"/>
        <v>-0.16007166326170363</v>
      </c>
      <c r="Q97" s="197">
        <f t="shared" si="11"/>
        <v>-0.48000000000002885</v>
      </c>
    </row>
    <row r="98" spans="1:17">
      <c r="A98" s="33" t="s">
        <v>140</v>
      </c>
      <c r="B98" s="196">
        <f>PPCL_NG!I98+PPCL_Spot!I98+GT_NG!I98+GT_Spot!I98+Bawana_NG!I98+Bawana_RLNG!I98+Bawana_Spot!I98</f>
        <v>370.77</v>
      </c>
      <c r="C98" s="196">
        <f>PPCL_NG!P98+PPCL_Spot!P98+GT_NG!P98+GT_Spot!P98+Bawana_NG!P98+Bawana_RLNG!P98+Bawana_Spot!P98</f>
        <v>370.94414296300033</v>
      </c>
      <c r="D98" s="197">
        <f t="shared" si="6"/>
        <v>-0.17414296300034948</v>
      </c>
      <c r="E98" s="196">
        <f>PPCL_NG!J98+PPCL_Spot!J98+GT_NG!J98+GT_Spot!J98+Bawana_NG!J98+Bawana_RLNG!J98+Bawana_Spot!J98</f>
        <v>89.6</v>
      </c>
      <c r="F98" s="196">
        <f>PPCL_NG!Q98+PPCL_Spot!Q98+GT_NG!Q98+GT_Spot!Q98+Bawana_NG!Q98+Bawana_RLNG!Q98+Bawana_Spot!Q98</f>
        <v>89.716143322559503</v>
      </c>
      <c r="G98" s="197">
        <f t="shared" si="7"/>
        <v>-0.11614332255950899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61.43</v>
      </c>
      <c r="L98" s="196">
        <f>PPCL_NG!S98+PPCL_Spot!S98+GT_NG!S98+GT_Spot!S98+Bawana_NG!S98+Bawana_RLNG!S98+Bawana_Spot!S98</f>
        <v>61.459870167267681</v>
      </c>
      <c r="M98" s="197">
        <f t="shared" si="9"/>
        <v>-2.9870167267681325E-2</v>
      </c>
      <c r="N98" s="196">
        <f>PPCL_NG!M98+PPCL_Spot!M98+GT_NG!M98+GT_Spot!M98+Bawana_NG!M98+Bawana_RLNG!M98+Bawana_Spot!M98</f>
        <v>170.48</v>
      </c>
      <c r="O98" s="196">
        <f>PPCL_NG!T98+PPCL_Spot!T98+GT_NG!T98+GT_Spot!T98+Bawana_NG!T98+Bawana_RLNG!T98+Bawana_Spot!T98</f>
        <v>170.64007166326169</v>
      </c>
      <c r="P98" s="197">
        <f t="shared" si="10"/>
        <v>-0.16007166326170363</v>
      </c>
      <c r="Q98" s="197">
        <f t="shared" si="11"/>
        <v>-0.48000000000002885</v>
      </c>
    </row>
    <row r="99" spans="1:17">
      <c r="A99" s="33" t="s">
        <v>324</v>
      </c>
      <c r="B99" s="196">
        <f>PPCL_NG!I99+PPCL_Spot!I99+GT_NG!I99+GT_Spot!I99+Bawana_NG!I99+Bawana_RLNG!I99+Bawana_Spot!I99</f>
        <v>7.919737500000001</v>
      </c>
      <c r="C99" s="196">
        <f>PPCL_NG!P99+PPCL_Spot!P99+GT_NG!P99+GT_Spot!P99+Bawana_NG!P99+Bawana_RLNG!P99+Bawana_Spot!P99</f>
        <v>7.9230887042569096</v>
      </c>
      <c r="D99" s="197">
        <f t="shared" si="6"/>
        <v>-3.351204256908602E-3</v>
      </c>
      <c r="E99" s="196">
        <f>PPCL_NG!J99+PPCL_Spot!J99+GT_NG!J99+GT_Spot!J99+Bawana_NG!J99+Bawana_RLNG!J99+Bawana_Spot!J99</f>
        <v>1.9289475000000007</v>
      </c>
      <c r="F99" s="196">
        <f>PPCL_NG!Q99+PPCL_Spot!Q99+GT_NG!Q99+GT_Spot!Q99+Bawana_NG!Q99+Bawana_RLNG!Q99+Bawana_Spot!Q99</f>
        <v>1.9309676228292676</v>
      </c>
      <c r="G99" s="197">
        <f t="shared" si="7"/>
        <v>-2.0201228292668905E-3</v>
      </c>
      <c r="H99" s="196">
        <f>PPCL_NG!K99+PPCL_Spot!K99+GT_NG!K99+GT_Spot!K99+Bawana_NG!K99+Bawana_RLNG!K99+Bawana_Spot!K99</f>
        <v>0.38415999999999983</v>
      </c>
      <c r="I99" s="196">
        <f>PPCL_NG!R99+PPCL_Spot!R99+GT_NG!R99+GT_Spot!R99+Bawana_NG!R99+Bawana_RLNG!R99+Bawana_Spot!R99</f>
        <v>0.38415669845118611</v>
      </c>
      <c r="J99" s="197">
        <f t="shared" si="8"/>
        <v>3.3015488137277949E-6</v>
      </c>
      <c r="K99" s="196">
        <f>PPCL_NG!L99+PPCL_Spot!L99+GT_NG!L99+GT_Spot!L99+Bawana_NG!L99+Bawana_RLNG!L99+Bawana_Spot!L99</f>
        <v>1.5047399999999993</v>
      </c>
      <c r="L99" s="196">
        <f>PPCL_NG!S99+PPCL_Spot!S99+GT_NG!S99+GT_Spot!S99+Bawana_NG!S99+Bawana_RLNG!S99+Bawana_Spot!S99</f>
        <v>1.505256880693093</v>
      </c>
      <c r="M99" s="197">
        <f t="shared" si="9"/>
        <v>-5.168806930937464E-4</v>
      </c>
      <c r="N99" s="196">
        <f>PPCL_NG!M99+PPCL_Spot!M99+GT_NG!M99+GT_Spot!M99+Bawana_NG!M99+Bawana_RLNG!M99+Bawana_Spot!M99</f>
        <v>3.4599149999999979</v>
      </c>
      <c r="O99" s="196">
        <f>PPCL_NG!T99+PPCL_Spot!T99+GT_NG!T99+GT_Spot!T99+Bawana_NG!T99+Bawana_RLNG!T99+Bawana_Spot!T99</f>
        <v>3.4626700937695416</v>
      </c>
      <c r="P99" s="197">
        <f t="shared" si="10"/>
        <v>-2.7550937695437483E-3</v>
      </c>
      <c r="Q99" s="197">
        <f t="shared" si="11"/>
        <v>-8.6399999999992594E-3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45501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45501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45501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2024-07-29T09:00:27Z</dcterms:modified>
</cp:coreProperties>
</file>